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harada\Desktop\57-4\"/>
    </mc:Choice>
  </mc:AlternateContent>
  <xr:revisionPtr revIDLastSave="0" documentId="13_ncr:1_{DE962FFE-AF51-4901-B986-D50B581887AE}" xr6:coauthVersionLast="34" xr6:coauthVersionMax="34" xr10:uidLastSave="{00000000-0000-0000-0000-000000000000}"/>
  <bookViews>
    <workbookView xWindow="0" yWindow="0" windowWidth="20115" windowHeight="9855" xr2:uid="{00000000-000D-0000-FFFF-FFFF00000000}"/>
  </bookViews>
  <sheets>
    <sheet name="付録S3" sheetId="8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8" l="1"/>
  <c r="N58" i="8"/>
  <c r="F58" i="8"/>
  <c r="P53" i="8"/>
  <c r="N53" i="8"/>
  <c r="F53" i="8"/>
  <c r="P38" i="8"/>
  <c r="N38" i="8"/>
  <c r="F38" i="8"/>
  <c r="P27" i="8"/>
  <c r="N27" i="8"/>
  <c r="F27" i="8"/>
  <c r="P43" i="8"/>
  <c r="N43" i="8"/>
  <c r="F43" i="8"/>
  <c r="P31" i="8"/>
  <c r="N31" i="8"/>
  <c r="F31" i="8"/>
  <c r="P46" i="8"/>
  <c r="N46" i="8"/>
  <c r="F46" i="8"/>
  <c r="P40" i="8"/>
  <c r="N40" i="8"/>
  <c r="F40" i="8"/>
  <c r="P39" i="8"/>
  <c r="N39" i="8"/>
  <c r="F39" i="8"/>
  <c r="P26" i="8"/>
  <c r="N26" i="8"/>
  <c r="F26" i="8"/>
  <c r="P42" i="8"/>
  <c r="N42" i="8"/>
  <c r="F42" i="8"/>
  <c r="P19" i="8"/>
  <c r="N19" i="8"/>
  <c r="F19" i="8"/>
  <c r="P12" i="8"/>
  <c r="N12" i="8"/>
  <c r="F12" i="8"/>
  <c r="P57" i="8"/>
  <c r="N57" i="8"/>
  <c r="F57" i="8"/>
  <c r="P69" i="8"/>
  <c r="N69" i="8"/>
  <c r="F69" i="8"/>
  <c r="P56" i="8"/>
  <c r="N56" i="8"/>
  <c r="F56" i="8"/>
  <c r="P68" i="8"/>
  <c r="N68" i="8"/>
  <c r="F68" i="8"/>
  <c r="P55" i="8"/>
  <c r="N55" i="8"/>
  <c r="F55" i="8"/>
  <c r="P67" i="8"/>
  <c r="N67" i="8"/>
  <c r="F67" i="8"/>
  <c r="P66" i="8"/>
  <c r="N66" i="8"/>
  <c r="F66" i="8"/>
  <c r="P60" i="8"/>
  <c r="N60" i="8"/>
  <c r="F60" i="8"/>
  <c r="P59" i="8"/>
  <c r="N59" i="8"/>
  <c r="F59" i="8"/>
  <c r="P65" i="8"/>
  <c r="N65" i="8"/>
  <c r="F65" i="8"/>
  <c r="P64" i="8"/>
  <c r="N64" i="8"/>
  <c r="F64" i="8"/>
  <c r="P63" i="8"/>
  <c r="N63" i="8"/>
  <c r="F63" i="8"/>
  <c r="P62" i="8"/>
  <c r="N62" i="8"/>
  <c r="F62" i="8"/>
  <c r="P61" i="8"/>
  <c r="N61" i="8"/>
  <c r="F61" i="8"/>
  <c r="P52" i="8"/>
  <c r="N52" i="8"/>
  <c r="F52" i="8"/>
  <c r="P50" i="8"/>
  <c r="N50" i="8"/>
  <c r="F50" i="8"/>
  <c r="P51" i="8"/>
  <c r="N51" i="8"/>
  <c r="F51" i="8"/>
  <c r="P54" i="8"/>
  <c r="N54" i="8"/>
  <c r="F54" i="8"/>
  <c r="P41" i="8"/>
  <c r="N41" i="8"/>
  <c r="F41" i="8"/>
  <c r="P37" i="8"/>
  <c r="N37" i="8"/>
  <c r="F37" i="8"/>
  <c r="P49" i="8"/>
  <c r="N49" i="8"/>
  <c r="F49" i="8"/>
  <c r="P30" i="8"/>
  <c r="N30" i="8"/>
  <c r="F30" i="8"/>
  <c r="P29" i="8"/>
  <c r="N29" i="8"/>
  <c r="F29" i="8"/>
  <c r="P35" i="8"/>
  <c r="N35" i="8"/>
  <c r="F35" i="8"/>
  <c r="P25" i="8"/>
  <c r="N25" i="8"/>
  <c r="F25" i="8"/>
  <c r="P47" i="8"/>
  <c r="N47" i="8"/>
  <c r="F47" i="8"/>
  <c r="P34" i="8"/>
  <c r="N34" i="8"/>
  <c r="F34" i="8"/>
  <c r="P33" i="8"/>
  <c r="N33" i="8"/>
  <c r="F33" i="8"/>
  <c r="P28" i="8"/>
  <c r="N28" i="8"/>
  <c r="F28" i="8"/>
  <c r="P45" i="8"/>
  <c r="N45" i="8"/>
  <c r="F45" i="8"/>
  <c r="P32" i="8"/>
  <c r="N32" i="8"/>
  <c r="F32" i="8"/>
  <c r="P36" i="8"/>
  <c r="N36" i="8"/>
  <c r="F36" i="8"/>
  <c r="P48" i="8"/>
  <c r="N48" i="8"/>
  <c r="F48" i="8"/>
  <c r="P23" i="8"/>
  <c r="N23" i="8"/>
  <c r="F23" i="8"/>
  <c r="P22" i="8"/>
  <c r="N22" i="8"/>
  <c r="F22" i="8"/>
  <c r="P21" i="8"/>
  <c r="N21" i="8"/>
  <c r="F21" i="8"/>
  <c r="P20" i="8"/>
  <c r="N20" i="8"/>
  <c r="F20" i="8"/>
  <c r="P18" i="8"/>
  <c r="N18" i="8"/>
  <c r="F18" i="8"/>
  <c r="P17" i="8"/>
  <c r="N17" i="8"/>
  <c r="F17" i="8"/>
  <c r="P7" i="8"/>
  <c r="N7" i="8"/>
  <c r="F7" i="8"/>
  <c r="P9" i="8"/>
  <c r="N9" i="8"/>
  <c r="F9" i="8"/>
  <c r="F44" i="8"/>
  <c r="F24" i="8"/>
  <c r="F16" i="8"/>
  <c r="P15" i="8"/>
  <c r="N15" i="8"/>
  <c r="F15" i="8"/>
  <c r="F14" i="8"/>
  <c r="F13" i="8"/>
  <c r="F8" i="8"/>
  <c r="P11" i="8"/>
  <c r="N11" i="8"/>
  <c r="F11" i="8"/>
  <c r="P10" i="8"/>
  <c r="N10" i="8"/>
  <c r="F10" i="8"/>
  <c r="P6" i="8"/>
  <c r="N6" i="8"/>
  <c r="F6" i="8"/>
  <c r="P5" i="8"/>
  <c r="N5" i="8"/>
  <c r="F5" i="8"/>
  <c r="P4" i="8"/>
  <c r="N4" i="8"/>
  <c r="F4" i="8"/>
  <c r="P3" i="8"/>
  <c r="N3" i="8"/>
  <c r="F3" i="8"/>
  <c r="F2" i="8"/>
</calcChain>
</file>

<file path=xl/sharedStrings.xml><?xml version="1.0" encoding="utf-8"?>
<sst xmlns="http://schemas.openxmlformats.org/spreadsheetml/2006/main" count="290" uniqueCount="153">
  <si>
    <t>縄文早期</t>
    <rPh sb="0" eb="2">
      <t>ジョウモン</t>
    </rPh>
    <rPh sb="2" eb="4">
      <t>ソウキ</t>
    </rPh>
    <phoneticPr fontId="2"/>
  </si>
  <si>
    <t>縄文中期中葉</t>
    <rPh sb="0" eb="2">
      <t>ジョウモン</t>
    </rPh>
    <rPh sb="2" eb="4">
      <t>チュウキ</t>
    </rPh>
    <rPh sb="4" eb="6">
      <t>チュウヨウ</t>
    </rPh>
    <phoneticPr fontId="2"/>
  </si>
  <si>
    <t>縄文後期後葉</t>
    <rPh sb="0" eb="2">
      <t>ジョウモン</t>
    </rPh>
    <rPh sb="2" eb="4">
      <t>コウキ</t>
    </rPh>
    <rPh sb="4" eb="5">
      <t>ゴ</t>
    </rPh>
    <rPh sb="5" eb="6">
      <t>ヨウ</t>
    </rPh>
    <phoneticPr fontId="2"/>
  </si>
  <si>
    <t>Crawford (1983)</t>
  </si>
  <si>
    <t>ブゴッペ貝塚</t>
    <rPh sb="4" eb="6">
      <t>カイヅカ</t>
    </rPh>
    <phoneticPr fontId="2"/>
  </si>
  <si>
    <t>縄文中期末</t>
    <rPh sb="0" eb="2">
      <t>ジョウモン</t>
    </rPh>
    <rPh sb="2" eb="4">
      <t>チュウキ</t>
    </rPh>
    <rPh sb="4" eb="5">
      <t>マツ</t>
    </rPh>
    <phoneticPr fontId="2"/>
  </si>
  <si>
    <t>縄文後期</t>
    <rPh sb="0" eb="2">
      <t>ジョウモン</t>
    </rPh>
    <rPh sb="2" eb="4">
      <t>コウキ</t>
    </rPh>
    <phoneticPr fontId="2"/>
  </si>
  <si>
    <t>縄文前期初頭</t>
    <rPh sb="0" eb="2">
      <t>ジョウモン</t>
    </rPh>
    <rPh sb="2" eb="4">
      <t>ゼンキ</t>
    </rPh>
    <rPh sb="4" eb="6">
      <t>ショトウ</t>
    </rPh>
    <phoneticPr fontId="2"/>
  </si>
  <si>
    <t>縄文前期末</t>
    <rPh sb="0" eb="2">
      <t>ジョウモン</t>
    </rPh>
    <rPh sb="2" eb="4">
      <t>ゼンキ</t>
    </rPh>
    <rPh sb="4" eb="5">
      <t>マツ</t>
    </rPh>
    <phoneticPr fontId="2"/>
  </si>
  <si>
    <t>キウス4遺跡　</t>
    <rPh sb="4" eb="6">
      <t>イセキ</t>
    </rPh>
    <phoneticPr fontId="2"/>
  </si>
  <si>
    <t>続縄文時代初頭</t>
    <rPh sb="0" eb="1">
      <t>ゾク</t>
    </rPh>
    <rPh sb="1" eb="3">
      <t>ジョウモン</t>
    </rPh>
    <rPh sb="3" eb="5">
      <t>ジダイ</t>
    </rPh>
    <rPh sb="5" eb="7">
      <t>ショトウ</t>
    </rPh>
    <phoneticPr fontId="2"/>
  </si>
  <si>
    <t>続縄文時代初頭－前葉</t>
    <rPh sb="0" eb="1">
      <t>ゾク</t>
    </rPh>
    <rPh sb="1" eb="3">
      <t>ジョウモン</t>
    </rPh>
    <rPh sb="3" eb="5">
      <t>ジダイ</t>
    </rPh>
    <rPh sb="5" eb="7">
      <t>ショトウ</t>
    </rPh>
    <rPh sb="8" eb="10">
      <t>ゼンヨウ</t>
    </rPh>
    <phoneticPr fontId="2"/>
  </si>
  <si>
    <t>続縄文時代</t>
    <rPh sb="0" eb="1">
      <t>ゾク</t>
    </rPh>
    <rPh sb="1" eb="3">
      <t>ジョウモン</t>
    </rPh>
    <rPh sb="3" eb="5">
      <t>ジダイ</t>
    </rPh>
    <phoneticPr fontId="2"/>
  </si>
  <si>
    <t>ユカンボシC2遺跡群</t>
    <rPh sb="7" eb="10">
      <t>イセキグン</t>
    </rPh>
    <phoneticPr fontId="2"/>
  </si>
  <si>
    <t>擦文文化（9世紀）</t>
    <rPh sb="0" eb="1">
      <t>サツ</t>
    </rPh>
    <rPh sb="1" eb="2">
      <t>モン</t>
    </rPh>
    <rPh sb="2" eb="4">
      <t>ブンカ</t>
    </rPh>
    <rPh sb="6" eb="8">
      <t>セイキ</t>
    </rPh>
    <phoneticPr fontId="2"/>
  </si>
  <si>
    <t>K501遺跡</t>
    <rPh sb="4" eb="6">
      <t>イセキ</t>
    </rPh>
    <phoneticPr fontId="2"/>
  </si>
  <si>
    <t>擦文文化中期-後期</t>
    <rPh sb="0" eb="1">
      <t>サツ</t>
    </rPh>
    <rPh sb="1" eb="2">
      <t>モン</t>
    </rPh>
    <rPh sb="2" eb="4">
      <t>ブンカ</t>
    </rPh>
    <rPh sb="4" eb="6">
      <t>チュウキ</t>
    </rPh>
    <rPh sb="7" eb="9">
      <t>コウキ</t>
    </rPh>
    <phoneticPr fontId="2"/>
  </si>
  <si>
    <t>擦文文化前期</t>
    <rPh sb="0" eb="1">
      <t>サツ</t>
    </rPh>
    <rPh sb="1" eb="2">
      <t>モン</t>
    </rPh>
    <rPh sb="2" eb="4">
      <t>ブンカ</t>
    </rPh>
    <rPh sb="4" eb="6">
      <t>ゼンキ</t>
    </rPh>
    <phoneticPr fontId="2"/>
  </si>
  <si>
    <t>擦文文化中期</t>
    <rPh sb="0" eb="1">
      <t>サツ</t>
    </rPh>
    <rPh sb="1" eb="2">
      <t>モン</t>
    </rPh>
    <rPh sb="2" eb="4">
      <t>ブンカ</t>
    </rPh>
    <rPh sb="4" eb="6">
      <t>チュウキ</t>
    </rPh>
    <phoneticPr fontId="2"/>
  </si>
  <si>
    <t>擦文時代晩期－中世・近世</t>
    <rPh sb="0" eb="1">
      <t>サツ</t>
    </rPh>
    <rPh sb="1" eb="2">
      <t>モン</t>
    </rPh>
    <rPh sb="2" eb="4">
      <t>ジダイ</t>
    </rPh>
    <rPh sb="4" eb="6">
      <t>バンキ</t>
    </rPh>
    <rPh sb="7" eb="9">
      <t>チュウセイ</t>
    </rPh>
    <rPh sb="10" eb="12">
      <t>キンセイ</t>
    </rPh>
    <phoneticPr fontId="2"/>
  </si>
  <si>
    <t>中世（13世紀末－14世紀）</t>
    <rPh sb="0" eb="2">
      <t>チュウセイ</t>
    </rPh>
    <rPh sb="5" eb="7">
      <t>セイキ</t>
    </rPh>
    <rPh sb="7" eb="8">
      <t>マツ</t>
    </rPh>
    <rPh sb="11" eb="13">
      <t>セイキ</t>
    </rPh>
    <phoneticPr fontId="2"/>
  </si>
  <si>
    <t>中世（14－15世紀）</t>
    <rPh sb="0" eb="2">
      <t>チュウセイ</t>
    </rPh>
    <rPh sb="8" eb="10">
      <t>セイキ</t>
    </rPh>
    <phoneticPr fontId="2"/>
  </si>
  <si>
    <t>近世</t>
    <rPh sb="0" eb="2">
      <t>キンセイ</t>
    </rPh>
    <phoneticPr fontId="2"/>
  </si>
  <si>
    <t>17世紀前半ころ</t>
    <rPh sb="2" eb="4">
      <t>セイキ</t>
    </rPh>
    <rPh sb="4" eb="6">
      <t>ゼンハン</t>
    </rPh>
    <phoneticPr fontId="2"/>
  </si>
  <si>
    <t>ユカンボシC15</t>
    <phoneticPr fontId="2"/>
  </si>
  <si>
    <t>縄文中期後半－後期初頭</t>
    <rPh sb="0" eb="2">
      <t>ジョウモン</t>
    </rPh>
    <rPh sb="2" eb="4">
      <t>チュウキ</t>
    </rPh>
    <rPh sb="4" eb="6">
      <t>コウハン</t>
    </rPh>
    <rPh sb="7" eb="9">
      <t>コウキ</t>
    </rPh>
    <rPh sb="9" eb="11">
      <t>ショトウ</t>
    </rPh>
    <phoneticPr fontId="2"/>
  </si>
  <si>
    <t>弥生時代前期？</t>
    <rPh sb="0" eb="2">
      <t>ヤヨイ</t>
    </rPh>
    <rPh sb="2" eb="4">
      <t>ジダイ</t>
    </rPh>
    <rPh sb="4" eb="6">
      <t>ゼンキ</t>
    </rPh>
    <phoneticPr fontId="2"/>
  </si>
  <si>
    <t>平安時代</t>
    <rPh sb="0" eb="2">
      <t>ヘイアン</t>
    </rPh>
    <rPh sb="2" eb="4">
      <t>ジダイ</t>
    </rPh>
    <phoneticPr fontId="2"/>
  </si>
  <si>
    <t>平安時代（9世紀末）</t>
    <rPh sb="0" eb="2">
      <t>ヘイアン</t>
    </rPh>
    <rPh sb="2" eb="4">
      <t>ジダイ</t>
    </rPh>
    <rPh sb="6" eb="8">
      <t>セイキ</t>
    </rPh>
    <rPh sb="8" eb="9">
      <t>マツ</t>
    </rPh>
    <phoneticPr fontId="2"/>
  </si>
  <si>
    <t>平安時代（11世紀頃）</t>
    <rPh sb="0" eb="2">
      <t>ヘイアン</t>
    </rPh>
    <rPh sb="2" eb="4">
      <t>ジダイ</t>
    </rPh>
    <rPh sb="7" eb="9">
      <t>セイキ</t>
    </rPh>
    <rPh sb="9" eb="10">
      <t>コロ</t>
    </rPh>
    <phoneticPr fontId="2"/>
  </si>
  <si>
    <t>10世紀</t>
    <rPh sb="2" eb="4">
      <t>セイキ</t>
    </rPh>
    <phoneticPr fontId="2"/>
  </si>
  <si>
    <t>16世紀前半</t>
    <rPh sb="2" eb="4">
      <t>セイキ</t>
    </rPh>
    <rPh sb="4" eb="6">
      <t>ゼンハン</t>
    </rPh>
    <phoneticPr fontId="2"/>
  </si>
  <si>
    <t>保木城址</t>
    <rPh sb="0" eb="2">
      <t>ホキ</t>
    </rPh>
    <rPh sb="2" eb="4">
      <t>ジョウアト</t>
    </rPh>
    <phoneticPr fontId="2"/>
  </si>
  <si>
    <t>16世紀頃</t>
    <rPh sb="2" eb="4">
      <t>セイキ</t>
    </rPh>
    <rPh sb="4" eb="5">
      <t>コロ</t>
    </rPh>
    <phoneticPr fontId="2"/>
  </si>
  <si>
    <t>中野B</t>
    <rPh sb="0" eb="2">
      <t>ナカノ</t>
    </rPh>
    <phoneticPr fontId="2"/>
  </si>
  <si>
    <t>縄文前期</t>
    <rPh sb="0" eb="2">
      <t>ジョウモン</t>
    </rPh>
    <rPh sb="2" eb="4">
      <t>ゼンキ</t>
    </rPh>
    <phoneticPr fontId="2"/>
  </si>
  <si>
    <t>ハマナス野</t>
    <rPh sb="4" eb="5">
      <t>ノ</t>
    </rPh>
    <phoneticPr fontId="2"/>
  </si>
  <si>
    <t>縄文中期</t>
    <rPh sb="0" eb="2">
      <t>ジョウモン</t>
    </rPh>
    <rPh sb="2" eb="4">
      <t>チュウキ</t>
    </rPh>
    <phoneticPr fontId="2"/>
  </si>
  <si>
    <t>臼尻B</t>
    <rPh sb="0" eb="1">
      <t>ウス</t>
    </rPh>
    <rPh sb="1" eb="2">
      <t>ジリ</t>
    </rPh>
    <phoneticPr fontId="2"/>
  </si>
  <si>
    <t>大船C</t>
    <rPh sb="0" eb="1">
      <t>オオ</t>
    </rPh>
    <rPh sb="1" eb="2">
      <t>フネ</t>
    </rPh>
    <phoneticPr fontId="2"/>
  </si>
  <si>
    <t>住田ほか (2008)</t>
    <rPh sb="0" eb="2">
      <t>スミタ</t>
    </rPh>
    <phoneticPr fontId="2"/>
  </si>
  <si>
    <t>富ノ沢（2）</t>
    <rPh sb="0" eb="1">
      <t>トミ</t>
    </rPh>
    <rPh sb="2" eb="3">
      <t>サワ</t>
    </rPh>
    <phoneticPr fontId="2"/>
  </si>
  <si>
    <t>吉崎・椿坂(1992)</t>
    <rPh sb="0" eb="2">
      <t>ヨシザキ</t>
    </rPh>
    <rPh sb="3" eb="4">
      <t>ツバキ</t>
    </rPh>
    <rPh sb="4" eb="5">
      <t>サカ</t>
    </rPh>
    <phoneticPr fontId="2"/>
  </si>
  <si>
    <t>続縄文</t>
    <rPh sb="0" eb="1">
      <t>ゾク</t>
    </rPh>
    <rPh sb="1" eb="3">
      <t>ジョウモン</t>
    </rPh>
    <phoneticPr fontId="2"/>
  </si>
  <si>
    <t>北海道，千歳市</t>
    <rPh sb="0" eb="3">
      <t>ホッカイドウ</t>
    </rPh>
    <rPh sb="4" eb="7">
      <t>チトセシ</t>
    </rPh>
    <phoneticPr fontId="2"/>
  </si>
  <si>
    <t>平安後期 
(11世紀)</t>
    <rPh sb="0" eb="2">
      <t>ヘイアン</t>
    </rPh>
    <rPh sb="2" eb="4">
      <t>コウキ</t>
    </rPh>
    <rPh sb="9" eb="11">
      <t>セイキ</t>
    </rPh>
    <phoneticPr fontId="2"/>
  </si>
  <si>
    <t>遺跡名</t>
    <rPh sb="0" eb="2">
      <t>イセキ</t>
    </rPh>
    <rPh sb="2" eb="3">
      <t>メイ</t>
    </rPh>
    <phoneticPr fontId="2"/>
  </si>
  <si>
    <t>時期</t>
    <rPh sb="0" eb="2">
      <t>ジキ</t>
    </rPh>
    <phoneticPr fontId="2"/>
  </si>
  <si>
    <t>炭素年代
中央値（calBP)</t>
    <rPh sb="0" eb="2">
      <t>タンソ</t>
    </rPh>
    <rPh sb="2" eb="4">
      <t>ネンダイ</t>
    </rPh>
    <rPh sb="5" eb="7">
      <t>チュウオウ</t>
    </rPh>
    <rPh sb="7" eb="8">
      <t>チ</t>
    </rPh>
    <phoneticPr fontId="2"/>
  </si>
  <si>
    <t xml:space="preserve">炭素年代
最小値（calBP) </t>
    <rPh sb="0" eb="2">
      <t>タンソ</t>
    </rPh>
    <rPh sb="2" eb="4">
      <t>ネンダイ</t>
    </rPh>
    <rPh sb="5" eb="8">
      <t>サイショウチ</t>
    </rPh>
    <phoneticPr fontId="2"/>
  </si>
  <si>
    <t xml:space="preserve">炭素年代最大値（calBP) </t>
    <rPh sb="0" eb="2">
      <t>タンソ</t>
    </rPh>
    <rPh sb="2" eb="4">
      <t>ネンダイ</t>
    </rPh>
    <rPh sb="4" eb="6">
      <t>サイダイ</t>
    </rPh>
    <rPh sb="6" eb="7">
      <t>チ</t>
    </rPh>
    <phoneticPr fontId="2"/>
  </si>
  <si>
    <t>個数</t>
    <rPh sb="0" eb="2">
      <t>コスウ</t>
    </rPh>
    <phoneticPr fontId="2"/>
  </si>
  <si>
    <t xml:space="preserve">長さ
平均
(mm) </t>
    <rPh sb="0" eb="1">
      <t>ナガ</t>
    </rPh>
    <rPh sb="3" eb="5">
      <t>ヘイキン</t>
    </rPh>
    <phoneticPr fontId="2"/>
  </si>
  <si>
    <t xml:space="preserve">幅
平均
(mm) </t>
    <rPh sb="0" eb="1">
      <t>ハバ</t>
    </rPh>
    <rPh sb="2" eb="4">
      <t>ヘイキン</t>
    </rPh>
    <phoneticPr fontId="2"/>
  </si>
  <si>
    <t xml:space="preserve">厚さ
平均
(mm) </t>
    <rPh sb="0" eb="1">
      <t>アツ</t>
    </rPh>
    <rPh sb="3" eb="5">
      <t>ヘイキン</t>
    </rPh>
    <phoneticPr fontId="2"/>
  </si>
  <si>
    <t>文献</t>
    <rPh sb="0" eb="1">
      <t>ブン</t>
    </rPh>
    <rPh sb="1" eb="2">
      <t>ケン</t>
    </rPh>
    <phoneticPr fontId="2"/>
  </si>
  <si>
    <t>地域</t>
    <rPh sb="0" eb="2">
      <t>チイキ</t>
    </rPh>
    <phoneticPr fontId="2"/>
  </si>
  <si>
    <t>椿坂（2007）</t>
    <rPh sb="0" eb="1">
      <t>ツバキ</t>
    </rPh>
    <rPh sb="1" eb="2">
      <t>サカ</t>
    </rPh>
    <phoneticPr fontId="2"/>
  </si>
  <si>
    <t>石倉貝塚</t>
    <rPh sb="0" eb="2">
      <t>イシクラ</t>
    </rPh>
    <rPh sb="2" eb="4">
      <t>カイヅカ</t>
    </rPh>
    <phoneticPr fontId="2"/>
  </si>
  <si>
    <t>鳴川右岸</t>
    <rPh sb="0" eb="1">
      <t>ナ</t>
    </rPh>
    <rPh sb="1" eb="2">
      <t>カワ</t>
    </rPh>
    <rPh sb="2" eb="4">
      <t>ウガン</t>
    </rPh>
    <phoneticPr fontId="2"/>
  </si>
  <si>
    <t>大船C</t>
    <rPh sb="0" eb="2">
      <t>オオフナ</t>
    </rPh>
    <phoneticPr fontId="2"/>
  </si>
  <si>
    <t>野場5</t>
    <rPh sb="0" eb="1">
      <t>ノ</t>
    </rPh>
    <rPh sb="1" eb="2">
      <t>バ</t>
    </rPh>
    <phoneticPr fontId="2"/>
  </si>
  <si>
    <t xml:space="preserve">キウス4　R地区
</t>
    <rPh sb="6" eb="8">
      <t>チク</t>
    </rPh>
    <phoneticPr fontId="2"/>
  </si>
  <si>
    <t>キウス4　R地区2</t>
    <rPh sb="6" eb="8">
      <t>チク</t>
    </rPh>
    <phoneticPr fontId="2"/>
  </si>
  <si>
    <t>八木B</t>
    <rPh sb="0" eb="2">
      <t>ヤギ</t>
    </rPh>
    <phoneticPr fontId="2"/>
  </si>
  <si>
    <t>八幡</t>
    <rPh sb="0" eb="2">
      <t>ハチマン</t>
    </rPh>
    <phoneticPr fontId="2"/>
  </si>
  <si>
    <t>H-317</t>
    <phoneticPr fontId="2"/>
  </si>
  <si>
    <t>青苗B</t>
    <rPh sb="0" eb="1">
      <t>アオ</t>
    </rPh>
    <rPh sb="1" eb="2">
      <t>ナエ</t>
    </rPh>
    <phoneticPr fontId="2"/>
  </si>
  <si>
    <t>K435　第2次調査</t>
    <rPh sb="5" eb="6">
      <t>ダイ</t>
    </rPh>
    <rPh sb="7" eb="8">
      <t>ジ</t>
    </rPh>
    <rPh sb="8" eb="10">
      <t>チョウサ</t>
    </rPh>
    <phoneticPr fontId="2"/>
  </si>
  <si>
    <t>茂別　(H-9)</t>
    <rPh sb="0" eb="1">
      <t>モ</t>
    </rPh>
    <rPh sb="1" eb="2">
      <t>ベツ</t>
    </rPh>
    <phoneticPr fontId="2"/>
  </si>
  <si>
    <t>K39　第8次調査</t>
    <rPh sb="4" eb="5">
      <t>ダイ</t>
    </rPh>
    <rPh sb="6" eb="7">
      <t>ジ</t>
    </rPh>
    <rPh sb="7" eb="9">
      <t>チョウサ</t>
    </rPh>
    <phoneticPr fontId="2"/>
  </si>
  <si>
    <t>山元（3）</t>
    <rPh sb="0" eb="2">
      <t>ヤマモト</t>
    </rPh>
    <phoneticPr fontId="2"/>
  </si>
  <si>
    <t>有戸鳥井平(4）</t>
    <rPh sb="0" eb="1">
      <t>ア</t>
    </rPh>
    <rPh sb="1" eb="2">
      <t>ト</t>
    </rPh>
    <rPh sb="2" eb="4">
      <t>トリイ</t>
    </rPh>
    <rPh sb="4" eb="5">
      <t>タイラ</t>
    </rPh>
    <phoneticPr fontId="2"/>
  </si>
  <si>
    <t>K39　第6次調査</t>
    <rPh sb="4" eb="5">
      <t>ダイ</t>
    </rPh>
    <rPh sb="6" eb="7">
      <t>ジ</t>
    </rPh>
    <rPh sb="7" eb="9">
      <t>チョウサ</t>
    </rPh>
    <phoneticPr fontId="2"/>
  </si>
  <si>
    <t>野木</t>
    <rPh sb="0" eb="2">
      <t>ノギ</t>
    </rPh>
    <phoneticPr fontId="2"/>
  </si>
  <si>
    <t>K39　長谷工地点</t>
    <rPh sb="4" eb="6">
      <t>ハセ</t>
    </rPh>
    <rPh sb="6" eb="7">
      <t>コウ</t>
    </rPh>
    <rPh sb="7" eb="9">
      <t>チテン</t>
    </rPh>
    <phoneticPr fontId="2"/>
  </si>
  <si>
    <t>K39　管財課地点</t>
    <rPh sb="4" eb="6">
      <t>カンザイ</t>
    </rPh>
    <rPh sb="6" eb="7">
      <t>カ</t>
    </rPh>
    <rPh sb="7" eb="9">
      <t>チテン</t>
    </rPh>
    <phoneticPr fontId="2"/>
  </si>
  <si>
    <t>K435</t>
    <phoneticPr fontId="2"/>
  </si>
  <si>
    <t>K39　第7次調査</t>
    <rPh sb="4" eb="5">
      <t>ダイ</t>
    </rPh>
    <rPh sb="6" eb="7">
      <t>ジ</t>
    </rPh>
    <rPh sb="7" eb="9">
      <t>チョウサ</t>
    </rPh>
    <phoneticPr fontId="2"/>
  </si>
  <si>
    <t>津寺　丸田調査区</t>
    <rPh sb="0" eb="1">
      <t>ツ</t>
    </rPh>
    <rPh sb="1" eb="2">
      <t>テラ</t>
    </rPh>
    <rPh sb="3" eb="5">
      <t>マルタ</t>
    </rPh>
    <rPh sb="5" eb="8">
      <t>チョウサク</t>
    </rPh>
    <phoneticPr fontId="2"/>
  </si>
  <si>
    <t>切田前谷地（2）</t>
    <rPh sb="0" eb="1">
      <t>キ</t>
    </rPh>
    <rPh sb="1" eb="2">
      <t>タ</t>
    </rPh>
    <rPh sb="2" eb="3">
      <t>マエ</t>
    </rPh>
    <rPh sb="3" eb="4">
      <t>タニ</t>
    </rPh>
    <rPh sb="4" eb="5">
      <t>チ</t>
    </rPh>
    <phoneticPr fontId="2"/>
  </si>
  <si>
    <t>内蝦沢蝦夷館</t>
    <rPh sb="0" eb="1">
      <t>ウチ</t>
    </rPh>
    <rPh sb="1" eb="2">
      <t>エビ</t>
    </rPh>
    <rPh sb="2" eb="3">
      <t>サワ</t>
    </rPh>
    <rPh sb="3" eb="4">
      <t>エビ</t>
    </rPh>
    <rPh sb="4" eb="5">
      <t>エビス</t>
    </rPh>
    <rPh sb="5" eb="6">
      <t>カン</t>
    </rPh>
    <phoneticPr fontId="2"/>
  </si>
  <si>
    <t>K440</t>
    <phoneticPr fontId="2"/>
  </si>
  <si>
    <t>往来ノ上（1）</t>
    <rPh sb="0" eb="2">
      <t>オウライ</t>
    </rPh>
    <rPh sb="3" eb="4">
      <t>カミ</t>
    </rPh>
    <phoneticPr fontId="2"/>
  </si>
  <si>
    <t>上野</t>
    <rPh sb="0" eb="1">
      <t>ウエ</t>
    </rPh>
    <rPh sb="1" eb="2">
      <t>ノ</t>
    </rPh>
    <phoneticPr fontId="2"/>
  </si>
  <si>
    <t>高屋敷館　(74H 竈)</t>
    <rPh sb="0" eb="1">
      <t>タカ</t>
    </rPh>
    <rPh sb="1" eb="3">
      <t>ヤシキ</t>
    </rPh>
    <rPh sb="3" eb="4">
      <t>タテ</t>
    </rPh>
    <rPh sb="10" eb="11">
      <t>カマド</t>
    </rPh>
    <phoneticPr fontId="2"/>
  </si>
  <si>
    <t>サクシュコトニ川</t>
    <rPh sb="7" eb="8">
      <t>カワ</t>
    </rPh>
    <phoneticPr fontId="2"/>
  </si>
  <si>
    <t>高屋敷館</t>
    <rPh sb="0" eb="1">
      <t>タカ</t>
    </rPh>
    <rPh sb="1" eb="3">
      <t>ヤシキ</t>
    </rPh>
    <rPh sb="3" eb="4">
      <t>カン</t>
    </rPh>
    <phoneticPr fontId="2"/>
  </si>
  <si>
    <t>K441　北34条地点</t>
    <rPh sb="5" eb="6">
      <t>キタ</t>
    </rPh>
    <rPh sb="8" eb="9">
      <t>ジョウ</t>
    </rPh>
    <rPh sb="9" eb="11">
      <t>チテン</t>
    </rPh>
    <phoneticPr fontId="2"/>
  </si>
  <si>
    <t>K39　大木地点</t>
    <rPh sb="4" eb="6">
      <t>タイボク</t>
    </rPh>
    <rPh sb="6" eb="8">
      <t>チテン</t>
    </rPh>
    <phoneticPr fontId="2"/>
  </si>
  <si>
    <t>大川　</t>
    <rPh sb="0" eb="2">
      <t>オオカワ</t>
    </rPh>
    <phoneticPr fontId="2"/>
  </si>
  <si>
    <t>砂原</t>
    <rPh sb="0" eb="2">
      <t>スナハラ</t>
    </rPh>
    <phoneticPr fontId="2"/>
  </si>
  <si>
    <t>K501</t>
    <phoneticPr fontId="2"/>
  </si>
  <si>
    <t>堀株1</t>
    <rPh sb="0" eb="1">
      <t>ホリ</t>
    </rPh>
    <rPh sb="1" eb="2">
      <t>カブ</t>
    </rPh>
    <phoneticPr fontId="2"/>
  </si>
  <si>
    <t>H513</t>
    <phoneticPr fontId="2"/>
  </si>
  <si>
    <t>厚幌1</t>
    <rPh sb="0" eb="1">
      <t>アツシ</t>
    </rPh>
    <rPh sb="1" eb="2">
      <t>ホロ</t>
    </rPh>
    <phoneticPr fontId="2"/>
  </si>
  <si>
    <t>ピパウシ</t>
    <phoneticPr fontId="2"/>
  </si>
  <si>
    <t>オサツ2</t>
    <phoneticPr fontId="2"/>
  </si>
  <si>
    <t>K502</t>
    <phoneticPr fontId="2"/>
  </si>
  <si>
    <t>末広</t>
    <rPh sb="0" eb="2">
      <t>スエヒロ</t>
    </rPh>
    <phoneticPr fontId="2"/>
  </si>
  <si>
    <t>トメト川3</t>
    <rPh sb="3" eb="4">
      <t>カワ</t>
    </rPh>
    <phoneticPr fontId="2"/>
  </si>
  <si>
    <t>青森県，八戸市</t>
    <rPh sb="0" eb="3">
      <t>アオモリケン</t>
    </rPh>
    <rPh sb="4" eb="7">
      <t>ハチノヘシ</t>
    </rPh>
    <phoneticPr fontId="2"/>
  </si>
  <si>
    <t>北海道，札幌市</t>
    <rPh sb="0" eb="3">
      <t>ホッカイドウ</t>
    </rPh>
    <rPh sb="4" eb="7">
      <t>サッポロシ</t>
    </rPh>
    <phoneticPr fontId="2"/>
  </si>
  <si>
    <t>北海道，奥尻町</t>
    <rPh sb="0" eb="3">
      <t>ホッカイドウ</t>
    </rPh>
    <rPh sb="4" eb="6">
      <t>オクシリ</t>
    </rPh>
    <rPh sb="6" eb="7">
      <t>チョウ</t>
    </rPh>
    <phoneticPr fontId="2"/>
  </si>
  <si>
    <t>青森県，浪岡町</t>
    <rPh sb="0" eb="3">
      <t>アオモリケン</t>
    </rPh>
    <rPh sb="4" eb="6">
      <t>ナミオカ</t>
    </rPh>
    <rPh sb="6" eb="7">
      <t>マチ</t>
    </rPh>
    <phoneticPr fontId="2"/>
  </si>
  <si>
    <t>縄文前期末－中期末</t>
    <rPh sb="0" eb="2">
      <t>ジョウモン</t>
    </rPh>
    <rPh sb="2" eb="4">
      <t>ゼンキ</t>
    </rPh>
    <rPh sb="4" eb="5">
      <t>マツ</t>
    </rPh>
    <rPh sb="6" eb="8">
      <t>チュウキ</t>
    </rPh>
    <rPh sb="8" eb="9">
      <t>マツ</t>
    </rPh>
    <phoneticPr fontId="2"/>
  </si>
  <si>
    <t>縄文中期中葉－末</t>
    <rPh sb="0" eb="2">
      <t>ジョウモン</t>
    </rPh>
    <rPh sb="2" eb="4">
      <t>チュウキ</t>
    </rPh>
    <rPh sb="4" eb="6">
      <t>チュウヨウ</t>
    </rPh>
    <rPh sb="7" eb="8">
      <t>マツ</t>
    </rPh>
    <phoneticPr fontId="2"/>
  </si>
  <si>
    <t>平安時代（9－10世紀）</t>
    <rPh sb="0" eb="2">
      <t>ヘイアン</t>
    </rPh>
    <rPh sb="2" eb="4">
      <t>ジダイ</t>
    </rPh>
    <rPh sb="9" eb="11">
      <t>セイキ</t>
    </rPh>
    <phoneticPr fontId="2"/>
  </si>
  <si>
    <t>擦文文化早期前半－後半，
中期後半－後期</t>
    <rPh sb="0" eb="1">
      <t>サツ</t>
    </rPh>
    <rPh sb="1" eb="2">
      <t>モン</t>
    </rPh>
    <rPh sb="2" eb="4">
      <t>ブンカ</t>
    </rPh>
    <rPh sb="4" eb="6">
      <t>ソウキ</t>
    </rPh>
    <rPh sb="6" eb="8">
      <t>ゼンハン</t>
    </rPh>
    <rPh sb="9" eb="11">
      <t>コウハン</t>
    </rPh>
    <rPh sb="13" eb="15">
      <t>チュウキ</t>
    </rPh>
    <rPh sb="15" eb="17">
      <t>コウハン</t>
    </rPh>
    <rPh sb="18" eb="20">
      <t>コウキ</t>
    </rPh>
    <phoneticPr fontId="2"/>
  </si>
  <si>
    <t>擦文文化中期初頭－前半</t>
    <rPh sb="0" eb="1">
      <t>サツ</t>
    </rPh>
    <rPh sb="1" eb="2">
      <t>モン</t>
    </rPh>
    <rPh sb="2" eb="4">
      <t>ブンカ</t>
    </rPh>
    <rPh sb="4" eb="6">
      <t>チュウキ</t>
    </rPh>
    <rPh sb="6" eb="8">
      <t>ショトウ</t>
    </rPh>
    <rPh sb="9" eb="11">
      <t>ゼンハン</t>
    </rPh>
    <phoneticPr fontId="2"/>
  </si>
  <si>
    <t>中世－近世</t>
    <rPh sb="0" eb="2">
      <t>チュウセイ</t>
    </rPh>
    <rPh sb="3" eb="5">
      <t>キンセイ</t>
    </rPh>
    <phoneticPr fontId="2"/>
  </si>
  <si>
    <t>近世（17世紀頃）　</t>
    <rPh sb="0" eb="2">
      <t>キンセイ</t>
    </rPh>
    <rPh sb="5" eb="7">
      <t>セイキ</t>
    </rPh>
    <rPh sb="7" eb="8">
      <t>コロ</t>
    </rPh>
    <phoneticPr fontId="2"/>
  </si>
  <si>
    <t>擦文文化中期前半
（10世紀初頭前半-前半）</t>
    <rPh sb="0" eb="1">
      <t>サツ</t>
    </rPh>
    <rPh sb="1" eb="2">
      <t>モン</t>
    </rPh>
    <rPh sb="2" eb="4">
      <t>ブンカ</t>
    </rPh>
    <rPh sb="4" eb="6">
      <t>チュウキ</t>
    </rPh>
    <rPh sb="6" eb="8">
      <t>ゼンハン</t>
    </rPh>
    <rPh sb="12" eb="14">
      <t>セイキ</t>
    </rPh>
    <rPh sb="14" eb="16">
      <t>ショトウ</t>
    </rPh>
    <rPh sb="16" eb="18">
      <t>ゼンハン</t>
    </rPh>
    <rPh sb="19" eb="21">
      <t>ゼンハン</t>
    </rPh>
    <phoneticPr fontId="2"/>
  </si>
  <si>
    <t>擦文文化中期前半－後半
（9世紀末-10世紀前半）</t>
    <rPh sb="0" eb="1">
      <t>サツ</t>
    </rPh>
    <rPh sb="1" eb="2">
      <t>モン</t>
    </rPh>
    <rPh sb="2" eb="4">
      <t>ブンカ</t>
    </rPh>
    <rPh sb="4" eb="6">
      <t>チュウキ</t>
    </rPh>
    <rPh sb="6" eb="8">
      <t>ゼンハン</t>
    </rPh>
    <rPh sb="9" eb="11">
      <t>コウハン</t>
    </rPh>
    <rPh sb="14" eb="16">
      <t>セイキ</t>
    </rPh>
    <rPh sb="16" eb="17">
      <t>マツ</t>
    </rPh>
    <rPh sb="20" eb="22">
      <t>セイキ</t>
    </rPh>
    <rPh sb="22" eb="24">
      <t>ゼンハン</t>
    </rPh>
    <phoneticPr fontId="2"/>
  </si>
  <si>
    <t>擦文文化前期-中期初頭
（9-10世紀）</t>
    <rPh sb="0" eb="1">
      <t>サツ</t>
    </rPh>
    <rPh sb="1" eb="2">
      <t>モン</t>
    </rPh>
    <rPh sb="2" eb="4">
      <t>ブンカ</t>
    </rPh>
    <rPh sb="4" eb="6">
      <t>ゼンキ</t>
    </rPh>
    <rPh sb="7" eb="9">
      <t>チュウキ</t>
    </rPh>
    <rPh sb="9" eb="11">
      <t>ショトウ</t>
    </rPh>
    <rPh sb="17" eb="19">
      <t>セイキ</t>
    </rPh>
    <phoneticPr fontId="2"/>
  </si>
  <si>
    <t>擦文文化
（9世紀末-10世紀前半）</t>
    <rPh sb="0" eb="1">
      <t>サツ</t>
    </rPh>
    <rPh sb="1" eb="2">
      <t>モン</t>
    </rPh>
    <rPh sb="2" eb="4">
      <t>ブンカ</t>
    </rPh>
    <rPh sb="7" eb="9">
      <t>セイキ</t>
    </rPh>
    <rPh sb="9" eb="10">
      <t>マツ</t>
    </rPh>
    <rPh sb="13" eb="15">
      <t>セイキ</t>
    </rPh>
    <rPh sb="15" eb="17">
      <t>ゼンハン</t>
    </rPh>
    <phoneticPr fontId="2"/>
  </si>
  <si>
    <t>擦文文化中期後半
（10世紀前半）</t>
    <rPh sb="0" eb="1">
      <t>サツ</t>
    </rPh>
    <rPh sb="1" eb="2">
      <t>モン</t>
    </rPh>
    <rPh sb="2" eb="4">
      <t>ブンカ</t>
    </rPh>
    <rPh sb="4" eb="6">
      <t>チュウキ</t>
    </rPh>
    <rPh sb="6" eb="8">
      <t>コウハン</t>
    </rPh>
    <rPh sb="12" eb="14">
      <t>セイキ</t>
    </rPh>
    <rPh sb="14" eb="16">
      <t>ゼンハン</t>
    </rPh>
    <phoneticPr fontId="2"/>
  </si>
  <si>
    <t>平安時代中期
（10世紀中頃）</t>
    <rPh sb="0" eb="2">
      <t>ヘイアン</t>
    </rPh>
    <rPh sb="2" eb="4">
      <t>ジダイ</t>
    </rPh>
    <rPh sb="4" eb="6">
      <t>チュウキ</t>
    </rPh>
    <rPh sb="10" eb="12">
      <t>セイキ</t>
    </rPh>
    <rPh sb="12" eb="14">
      <t>ナカゴロ</t>
    </rPh>
    <phoneticPr fontId="2"/>
  </si>
  <si>
    <t>平安時代後期
（10世紀後半）</t>
    <rPh sb="0" eb="2">
      <t>ヘイアン</t>
    </rPh>
    <rPh sb="2" eb="4">
      <t>ジダイ</t>
    </rPh>
    <rPh sb="4" eb="6">
      <t>コウキ</t>
    </rPh>
    <rPh sb="10" eb="12">
      <t>セイキ</t>
    </rPh>
    <rPh sb="12" eb="14">
      <t>コウハン</t>
    </rPh>
    <phoneticPr fontId="2"/>
  </si>
  <si>
    <t>擦文文化
中期前半－後期前半</t>
    <rPh sb="0" eb="1">
      <t>サツ</t>
    </rPh>
    <rPh sb="1" eb="2">
      <t>モン</t>
    </rPh>
    <rPh sb="2" eb="4">
      <t>ブンカ</t>
    </rPh>
    <rPh sb="5" eb="7">
      <t>チュウキ</t>
    </rPh>
    <rPh sb="7" eb="9">
      <t>ゼンハン</t>
    </rPh>
    <rPh sb="10" eb="12">
      <t>コウキ</t>
    </rPh>
    <rPh sb="12" eb="14">
      <t>ゼンハン</t>
    </rPh>
    <phoneticPr fontId="2"/>
  </si>
  <si>
    <t>擦文文化後期
（11世紀中葉－12世紀）</t>
    <rPh sb="0" eb="1">
      <t>サツ</t>
    </rPh>
    <rPh sb="1" eb="2">
      <t>モン</t>
    </rPh>
    <rPh sb="2" eb="4">
      <t>ブンカ</t>
    </rPh>
    <rPh sb="4" eb="6">
      <t>コウキ</t>
    </rPh>
    <rPh sb="10" eb="12">
      <t>セイキ</t>
    </rPh>
    <rPh sb="12" eb="14">
      <t>チュウヨウ</t>
    </rPh>
    <rPh sb="17" eb="19">
      <t>セイキ</t>
    </rPh>
    <phoneticPr fontId="2"/>
  </si>
  <si>
    <t>擦文文化後期前半
（13世紀）</t>
    <rPh sb="0" eb="1">
      <t>サツ</t>
    </rPh>
    <rPh sb="1" eb="2">
      <t>モン</t>
    </rPh>
    <rPh sb="2" eb="4">
      <t>ブンカ</t>
    </rPh>
    <rPh sb="4" eb="6">
      <t>コウキ</t>
    </rPh>
    <rPh sb="6" eb="8">
      <t>ゼンハン</t>
    </rPh>
    <rPh sb="12" eb="14">
      <t>セイキ</t>
    </rPh>
    <phoneticPr fontId="2"/>
  </si>
  <si>
    <t>擦文文化後期－中世</t>
    <rPh sb="0" eb="1">
      <t>サツ</t>
    </rPh>
    <rPh sb="1" eb="2">
      <t>モン</t>
    </rPh>
    <rPh sb="2" eb="4">
      <t>ブンカ</t>
    </rPh>
    <rPh sb="4" eb="6">
      <t>コウキ</t>
    </rPh>
    <rPh sb="7" eb="9">
      <t>チュウセイ</t>
    </rPh>
    <phoneticPr fontId="2"/>
  </si>
  <si>
    <t>北海道，函館市</t>
    <rPh sb="0" eb="3">
      <t>ホッカイドウ</t>
    </rPh>
    <rPh sb="4" eb="7">
      <t>ハコダテシ</t>
    </rPh>
    <phoneticPr fontId="2"/>
  </si>
  <si>
    <t>北海道，南茅部町</t>
    <rPh sb="0" eb="3">
      <t>ホッカイドウ</t>
    </rPh>
    <rPh sb="4" eb="5">
      <t>ミナミ</t>
    </rPh>
    <rPh sb="5" eb="7">
      <t>カヤベ</t>
    </rPh>
    <rPh sb="7" eb="8">
      <t>チョウ</t>
    </rPh>
    <phoneticPr fontId="2"/>
  </si>
  <si>
    <t>北海道，余市町</t>
    <rPh sb="0" eb="3">
      <t>ホッカイドウ</t>
    </rPh>
    <rPh sb="4" eb="6">
      <t>ヨイチ</t>
    </rPh>
    <rPh sb="6" eb="7">
      <t>マチ</t>
    </rPh>
    <phoneticPr fontId="2"/>
  </si>
  <si>
    <t>北海道，七飯町</t>
    <rPh sb="0" eb="3">
      <t>ホッカイドウ</t>
    </rPh>
    <rPh sb="4" eb="5">
      <t>ナナ</t>
    </rPh>
    <rPh sb="5" eb="6">
      <t>メシ</t>
    </rPh>
    <rPh sb="6" eb="7">
      <t>チョウ</t>
    </rPh>
    <phoneticPr fontId="2"/>
  </si>
  <si>
    <t>青森県，階上町</t>
    <rPh sb="0" eb="3">
      <t>アオモリケン</t>
    </rPh>
    <rPh sb="4" eb="5">
      <t>カイ</t>
    </rPh>
    <phoneticPr fontId="2"/>
  </si>
  <si>
    <t>青森県，六ヶ所村</t>
    <rPh sb="0" eb="2">
      <t>アオモリ</t>
    </rPh>
    <rPh sb="2" eb="3">
      <t>ケン</t>
    </rPh>
    <rPh sb="4" eb="7">
      <t>ロッカショ</t>
    </rPh>
    <rPh sb="7" eb="8">
      <t>ムラ</t>
    </rPh>
    <phoneticPr fontId="2"/>
  </si>
  <si>
    <t>北海道，上磯町</t>
    <rPh sb="0" eb="3">
      <t>ホッカイドウ</t>
    </rPh>
    <rPh sb="4" eb="6">
      <t>カミイソ</t>
    </rPh>
    <rPh sb="6" eb="7">
      <t>チョウ</t>
    </rPh>
    <phoneticPr fontId="2"/>
  </si>
  <si>
    <t>青森県，野辺地町</t>
    <rPh sb="0" eb="3">
      <t>アオモリケン</t>
    </rPh>
    <rPh sb="4" eb="7">
      <t>ノヘジ</t>
    </rPh>
    <rPh sb="7" eb="8">
      <t>マチ</t>
    </rPh>
    <phoneticPr fontId="2"/>
  </si>
  <si>
    <t>北海道，泊村</t>
    <rPh sb="0" eb="3">
      <t>ホッカイドウ</t>
    </rPh>
    <rPh sb="4" eb="6">
      <t>トマリムラ</t>
    </rPh>
    <phoneticPr fontId="2"/>
  </si>
  <si>
    <t>北海道，厚真町</t>
    <rPh sb="0" eb="3">
      <t>ホッカイドウ</t>
    </rPh>
    <rPh sb="4" eb="5">
      <t>アツ</t>
    </rPh>
    <rPh sb="5" eb="6">
      <t>マ</t>
    </rPh>
    <rPh sb="6" eb="7">
      <t>チョウ</t>
    </rPh>
    <phoneticPr fontId="2"/>
  </si>
  <si>
    <t>北海道，平取町</t>
    <rPh sb="0" eb="2">
      <t>ホッカイ</t>
    </rPh>
    <rPh sb="2" eb="3">
      <t>ドウ</t>
    </rPh>
    <rPh sb="4" eb="6">
      <t>ヒラト</t>
    </rPh>
    <rPh sb="6" eb="7">
      <t>マチ</t>
    </rPh>
    <phoneticPr fontId="2"/>
  </si>
  <si>
    <t>岡山県，熊山町</t>
    <rPh sb="0" eb="3">
      <t>オカヤマケン</t>
    </rPh>
    <rPh sb="4" eb="6">
      <t>クマヤマ</t>
    </rPh>
    <rPh sb="6" eb="7">
      <t>マチ</t>
    </rPh>
    <phoneticPr fontId="2"/>
  </si>
  <si>
    <t>長野県，松本市</t>
    <rPh sb="0" eb="3">
      <t>ナガノケン</t>
    </rPh>
    <rPh sb="4" eb="7">
      <t>マツモトシ</t>
    </rPh>
    <phoneticPr fontId="2"/>
  </si>
  <si>
    <t>岩手県，一戸町</t>
    <rPh sb="0" eb="3">
      <t>イワテケン</t>
    </rPh>
    <rPh sb="4" eb="6">
      <t>イチノヘ</t>
    </rPh>
    <rPh sb="6" eb="7">
      <t>マチ</t>
    </rPh>
    <phoneticPr fontId="2"/>
  </si>
  <si>
    <t>青森県，東北町</t>
    <rPh sb="0" eb="3">
      <t>アオモリケン</t>
    </rPh>
    <rPh sb="4" eb="6">
      <t>トウホク</t>
    </rPh>
    <rPh sb="6" eb="7">
      <t>マチ</t>
    </rPh>
    <phoneticPr fontId="2"/>
  </si>
  <si>
    <t>青森県，十和田市</t>
    <rPh sb="0" eb="3">
      <t>アオモリケン</t>
    </rPh>
    <rPh sb="4" eb="8">
      <t>トワダシ</t>
    </rPh>
    <phoneticPr fontId="2"/>
  </si>
  <si>
    <t>岡山県，岡山市</t>
    <rPh sb="0" eb="3">
      <t>オカヤマケン</t>
    </rPh>
    <rPh sb="4" eb="7">
      <t>オカヤマシ</t>
    </rPh>
    <phoneticPr fontId="2"/>
  </si>
  <si>
    <t>青森県．青森市</t>
    <rPh sb="0" eb="3">
      <t>アオモリケン</t>
    </rPh>
    <rPh sb="4" eb="6">
      <t>アオモリ</t>
    </rPh>
    <rPh sb="6" eb="7">
      <t>シ</t>
    </rPh>
    <phoneticPr fontId="2"/>
  </si>
  <si>
    <t>長さ
SD
(mm)</t>
    <rPh sb="0" eb="1">
      <t>ナガ</t>
    </rPh>
    <phoneticPr fontId="2"/>
  </si>
  <si>
    <t>幅
SD
(mm)</t>
    <rPh sb="0" eb="1">
      <t>ハバ</t>
    </rPh>
    <phoneticPr fontId="2"/>
  </si>
  <si>
    <t>厚さ
SD
(mm)</t>
    <rPh sb="0" eb="1">
      <t>アツ</t>
    </rPh>
    <phoneticPr fontId="2"/>
  </si>
  <si>
    <r>
      <t>長さ×幅
平均
(mm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0" eb="1">
      <t>ナガ</t>
    </rPh>
    <rPh sb="3" eb="4">
      <t>ハバ</t>
    </rPh>
    <rPh sb="5" eb="7">
      <t>ヘイキン</t>
    </rPh>
    <phoneticPr fontId="2"/>
  </si>
  <si>
    <t xml:space="preserve">長さ／幅
平均
</t>
    <rPh sb="0" eb="1">
      <t>ナガ</t>
    </rPh>
    <rPh sb="3" eb="4">
      <t>ハバ</t>
    </rPh>
    <rPh sb="5" eb="7">
      <t>ヘイキン</t>
    </rPh>
    <phoneticPr fontId="2"/>
  </si>
  <si>
    <r>
      <t xml:space="preserve">長さ×幅
</t>
    </r>
    <r>
      <rPr>
        <sz val="11"/>
        <color theme="1"/>
        <rFont val="ＭＳ Ｐゴシック"/>
        <family val="3"/>
        <charset val="128"/>
        <scheme val="minor"/>
      </rPr>
      <t>SD</t>
    </r>
    <r>
      <rPr>
        <sz val="11"/>
        <color theme="1"/>
        <rFont val="ＭＳ Ｐゴシック"/>
        <family val="2"/>
        <charset val="128"/>
        <scheme val="minor"/>
      </rPr>
      <t xml:space="preserve">
(mm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0" eb="1">
      <t>ナガ</t>
    </rPh>
    <rPh sb="3" eb="4">
      <t>ハバ</t>
    </rPh>
    <phoneticPr fontId="2"/>
  </si>
  <si>
    <t xml:space="preserve">長さ／幅
SD
</t>
    <rPh sb="0" eb="1">
      <t>ナガ</t>
    </rPh>
    <rPh sb="3" eb="4">
      <t>ハバ</t>
    </rPh>
    <phoneticPr fontId="2"/>
  </si>
  <si>
    <t>吉崎・椿坂(1998a)</t>
    <rPh sb="0" eb="2">
      <t>ヨシザキ</t>
    </rPh>
    <rPh sb="3" eb="4">
      <t>ツバキ</t>
    </rPh>
    <rPh sb="4" eb="5">
      <t>サカ</t>
    </rPh>
    <phoneticPr fontId="2"/>
  </si>
  <si>
    <t>吉崎・椿坂(1998b)</t>
    <rPh sb="0" eb="2">
      <t>ヨシザキ</t>
    </rPh>
    <rPh sb="3" eb="4">
      <t>ツバキ</t>
    </rPh>
    <rPh sb="4" eb="5">
      <t>サカ</t>
    </rPh>
    <phoneticPr fontId="2"/>
  </si>
  <si>
    <t>吉崎・椿坂(1998c)</t>
    <rPh sb="0" eb="2">
      <t>ヨシザキ</t>
    </rPh>
    <rPh sb="3" eb="4">
      <t>ツバキ</t>
    </rPh>
    <rPh sb="4" eb="5">
      <t>サカ</t>
    </rPh>
    <phoneticPr fontId="2"/>
  </si>
  <si>
    <t>吉崎・椿坂(1997)</t>
    <rPh sb="0" eb="2">
      <t>ヨシザキ</t>
    </rPh>
    <rPh sb="3" eb="4">
      <t>ツバキ</t>
    </rPh>
    <rPh sb="4" eb="5">
      <t>サカ</t>
    </rPh>
    <phoneticPr fontId="2"/>
  </si>
  <si>
    <t>吉崎 (1997b)</t>
    <rPh sb="0" eb="2">
      <t>ヨシザキ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</si>
</sst>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3" xfId="1" applyFont="1" applyFill="1" applyBorder="1" applyAlignment="1">
      <alignment horizontal="left" vertical="top" wrapText="1"/>
    </xf>
    <xf numFmtId="0" fontId="0" fillId="0" borderId="3" xfId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1" fontId="0" fillId="0" borderId="4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2" fontId="0" fillId="0" borderId="2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1" fontId="0" fillId="0" borderId="2" xfId="0" applyNumberForma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</cellXfs>
  <cellStyles count="2">
    <cellStyle name="メモ" xfId="1" builtinId="1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2"/>
  <sheetViews>
    <sheetView tabSelected="1" topLeftCell="D1" workbookViewId="0">
      <selection activeCell="Q5" sqref="Q5"/>
    </sheetView>
  </sheetViews>
  <sheetFormatPr defaultRowHeight="13.5" x14ac:dyDescent="0.15"/>
  <cols>
    <col min="1" max="1" width="18.5" style="3" bestFit="1" customWidth="1"/>
    <col min="2" max="2" width="16.5" style="3" bestFit="1" customWidth="1"/>
    <col min="3" max="3" width="24.875" style="16" bestFit="1" customWidth="1"/>
    <col min="4" max="6" width="9" style="3"/>
    <col min="7" max="7" width="5.25" style="3" bestFit="1" customWidth="1"/>
    <col min="8" max="8" width="6.5" style="3" bestFit="1" customWidth="1"/>
    <col min="9" max="9" width="9" style="3" bestFit="1" customWidth="1"/>
    <col min="10" max="10" width="6.5" style="3" bestFit="1" customWidth="1"/>
    <col min="11" max="11" width="9" style="3" bestFit="1" customWidth="1"/>
    <col min="12" max="12" width="6.5" style="3" bestFit="1" customWidth="1"/>
    <col min="13" max="13" width="9" style="3" bestFit="1" customWidth="1"/>
    <col min="14" max="14" width="8.5" style="3" bestFit="1" customWidth="1"/>
    <col min="15" max="15" width="9" style="3" bestFit="1" customWidth="1"/>
    <col min="16" max="16" width="8.5" style="3" bestFit="1" customWidth="1"/>
    <col min="17" max="17" width="9" style="3" bestFit="1" customWidth="1"/>
    <col min="18" max="18" width="15.875" style="16" bestFit="1" customWidth="1"/>
    <col min="19" max="16384" width="9" style="3"/>
  </cols>
  <sheetData>
    <row r="1" spans="1:18" ht="42.75" x14ac:dyDescent="0.15">
      <c r="A1" s="1" t="s">
        <v>46</v>
      </c>
      <c r="B1" s="1" t="s">
        <v>56</v>
      </c>
      <c r="C1" s="1" t="s">
        <v>47</v>
      </c>
      <c r="D1" s="1" t="s">
        <v>50</v>
      </c>
      <c r="E1" s="1" t="s">
        <v>49</v>
      </c>
      <c r="F1" s="1" t="s">
        <v>48</v>
      </c>
      <c r="G1" s="2" t="s">
        <v>51</v>
      </c>
      <c r="H1" s="1" t="s">
        <v>52</v>
      </c>
      <c r="I1" s="1" t="s">
        <v>141</v>
      </c>
      <c r="J1" s="1" t="s">
        <v>53</v>
      </c>
      <c r="K1" s="1" t="s">
        <v>142</v>
      </c>
      <c r="L1" s="1" t="s">
        <v>54</v>
      </c>
      <c r="M1" s="1" t="s">
        <v>143</v>
      </c>
      <c r="N1" s="1" t="s">
        <v>144</v>
      </c>
      <c r="O1" s="1" t="s">
        <v>146</v>
      </c>
      <c r="P1" s="1" t="s">
        <v>145</v>
      </c>
      <c r="Q1" s="1" t="s">
        <v>147</v>
      </c>
      <c r="R1" s="1" t="s">
        <v>55</v>
      </c>
    </row>
    <row r="2" spans="1:18" ht="30" customHeight="1" x14ac:dyDescent="0.15">
      <c r="A2" s="4" t="s">
        <v>34</v>
      </c>
      <c r="B2" s="4" t="s">
        <v>123</v>
      </c>
      <c r="C2" s="5" t="s">
        <v>0</v>
      </c>
      <c r="D2" s="18">
        <v>9136</v>
      </c>
      <c r="E2" s="18">
        <v>8545</v>
      </c>
      <c r="F2" s="6">
        <f t="shared" ref="F2:F33" si="0">MEDIAN(D2:E2)</f>
        <v>8840.5</v>
      </c>
      <c r="G2" s="4">
        <v>10</v>
      </c>
      <c r="H2" s="7">
        <v>1.345</v>
      </c>
      <c r="I2" s="7">
        <v>0.20743138088962809</v>
      </c>
      <c r="J2" s="7">
        <v>1.1400000000000001</v>
      </c>
      <c r="K2" s="7">
        <v>0.15055453054181578</v>
      </c>
      <c r="L2" s="7">
        <v>0.55499999999999994</v>
      </c>
      <c r="M2" s="7">
        <v>4.9721446300587654E-2</v>
      </c>
      <c r="N2" s="7">
        <v>1.5569999999999999</v>
      </c>
      <c r="O2" s="7">
        <v>0.42559729270233393</v>
      </c>
      <c r="P2" s="7">
        <v>1.180586243821538</v>
      </c>
      <c r="Q2" s="7">
        <v>9.0077152566455321E-2</v>
      </c>
      <c r="R2" s="5" t="s">
        <v>152</v>
      </c>
    </row>
    <row r="3" spans="1:18" ht="30" customHeight="1" x14ac:dyDescent="0.15">
      <c r="A3" s="9" t="s">
        <v>58</v>
      </c>
      <c r="B3" s="8" t="s">
        <v>123</v>
      </c>
      <c r="C3" s="9" t="s">
        <v>7</v>
      </c>
      <c r="D3" s="10">
        <v>6950</v>
      </c>
      <c r="E3" s="10">
        <v>6350</v>
      </c>
      <c r="F3" s="10">
        <f t="shared" si="0"/>
        <v>6650</v>
      </c>
      <c r="G3" s="8">
        <v>1</v>
      </c>
      <c r="H3" s="8">
        <v>1.5</v>
      </c>
      <c r="I3" s="8"/>
      <c r="J3" s="8">
        <v>1.05</v>
      </c>
      <c r="K3" s="8"/>
      <c r="L3" s="8">
        <v>0.5</v>
      </c>
      <c r="M3" s="8"/>
      <c r="N3" s="11">
        <f>H3*J3</f>
        <v>1.5750000000000002</v>
      </c>
      <c r="O3" s="8"/>
      <c r="P3" s="11">
        <f>H3/J3</f>
        <v>1.4285714285714286</v>
      </c>
      <c r="Q3" s="11"/>
      <c r="R3" s="9" t="s">
        <v>57</v>
      </c>
    </row>
    <row r="4" spans="1:18" ht="30" customHeight="1" x14ac:dyDescent="0.15">
      <c r="A4" s="9" t="s">
        <v>36</v>
      </c>
      <c r="B4" s="8" t="s">
        <v>124</v>
      </c>
      <c r="C4" s="9" t="s">
        <v>35</v>
      </c>
      <c r="D4" s="10">
        <v>5650</v>
      </c>
      <c r="E4" s="10">
        <v>5350</v>
      </c>
      <c r="F4" s="10">
        <f t="shared" si="0"/>
        <v>5500</v>
      </c>
      <c r="G4" s="8">
        <v>147</v>
      </c>
      <c r="H4" s="11">
        <v>1.5</v>
      </c>
      <c r="I4" s="11"/>
      <c r="J4" s="11">
        <v>1.2</v>
      </c>
      <c r="K4" s="11"/>
      <c r="L4" s="11"/>
      <c r="M4" s="11"/>
      <c r="N4" s="11">
        <f>H4*J4</f>
        <v>1.7999999999999998</v>
      </c>
      <c r="O4" s="11"/>
      <c r="P4" s="11">
        <f>H4/J4</f>
        <v>1.25</v>
      </c>
      <c r="Q4" s="11"/>
      <c r="R4" s="9" t="s">
        <v>3</v>
      </c>
    </row>
    <row r="5" spans="1:18" ht="30" customHeight="1" x14ac:dyDescent="0.15">
      <c r="A5" s="9" t="s">
        <v>36</v>
      </c>
      <c r="B5" s="8" t="s">
        <v>124</v>
      </c>
      <c r="C5" s="9" t="s">
        <v>8</v>
      </c>
      <c r="D5" s="10">
        <v>5650</v>
      </c>
      <c r="E5" s="10">
        <v>5350</v>
      </c>
      <c r="F5" s="10">
        <f t="shared" si="0"/>
        <v>5500</v>
      </c>
      <c r="G5" s="8">
        <v>1</v>
      </c>
      <c r="H5" s="8">
        <v>1.4</v>
      </c>
      <c r="I5" s="8"/>
      <c r="J5" s="8">
        <v>1.05</v>
      </c>
      <c r="K5" s="11"/>
      <c r="L5" s="8">
        <v>0.55000000000000004</v>
      </c>
      <c r="M5" s="8"/>
      <c r="N5" s="11">
        <f>H5*J5</f>
        <v>1.47</v>
      </c>
      <c r="O5" s="8"/>
      <c r="P5" s="11">
        <f>H5/J5</f>
        <v>1.3333333333333333</v>
      </c>
      <c r="Q5" s="11"/>
      <c r="R5" s="9" t="s">
        <v>57</v>
      </c>
    </row>
    <row r="6" spans="1:18" ht="30" customHeight="1" x14ac:dyDescent="0.15">
      <c r="A6" s="9" t="s">
        <v>4</v>
      </c>
      <c r="B6" s="8" t="s">
        <v>125</v>
      </c>
      <c r="C6" s="9" t="s">
        <v>105</v>
      </c>
      <c r="D6" s="10">
        <v>5650</v>
      </c>
      <c r="E6" s="10">
        <v>4550</v>
      </c>
      <c r="F6" s="10">
        <f t="shared" si="0"/>
        <v>5100</v>
      </c>
      <c r="G6" s="8">
        <v>2</v>
      </c>
      <c r="H6" s="8">
        <v>1.25</v>
      </c>
      <c r="I6" s="8"/>
      <c r="J6" s="8">
        <v>1.05</v>
      </c>
      <c r="K6" s="11"/>
      <c r="L6" s="8">
        <v>0.53</v>
      </c>
      <c r="M6" s="8"/>
      <c r="N6" s="11">
        <f>H6*J6</f>
        <v>1.3125</v>
      </c>
      <c r="O6" s="8"/>
      <c r="P6" s="11">
        <f>H6/J6</f>
        <v>1.1904761904761905</v>
      </c>
      <c r="Q6" s="11"/>
      <c r="R6" s="9" t="s">
        <v>57</v>
      </c>
    </row>
    <row r="7" spans="1:18" ht="30" customHeight="1" x14ac:dyDescent="0.15">
      <c r="A7" s="9" t="s">
        <v>59</v>
      </c>
      <c r="B7" s="8" t="s">
        <v>126</v>
      </c>
      <c r="C7" s="9" t="s">
        <v>1</v>
      </c>
      <c r="D7" s="10">
        <v>5050</v>
      </c>
      <c r="E7" s="10">
        <v>4850</v>
      </c>
      <c r="F7" s="10">
        <f t="shared" si="0"/>
        <v>4950</v>
      </c>
      <c r="G7" s="8">
        <v>1</v>
      </c>
      <c r="H7" s="8">
        <v>1.6</v>
      </c>
      <c r="I7" s="8"/>
      <c r="J7" s="8">
        <v>1.25</v>
      </c>
      <c r="K7" s="11"/>
      <c r="L7" s="8">
        <v>0.75</v>
      </c>
      <c r="M7" s="8"/>
      <c r="N7" s="11">
        <f>H7*J7</f>
        <v>2</v>
      </c>
      <c r="O7" s="8"/>
      <c r="P7" s="11">
        <f>H7/J7</f>
        <v>1.28</v>
      </c>
      <c r="Q7" s="11"/>
      <c r="R7" s="9" t="s">
        <v>57</v>
      </c>
    </row>
    <row r="8" spans="1:18" ht="30" customHeight="1" x14ac:dyDescent="0.15">
      <c r="A8" s="8" t="s">
        <v>39</v>
      </c>
      <c r="B8" s="8" t="s">
        <v>124</v>
      </c>
      <c r="C8" s="15" t="s">
        <v>37</v>
      </c>
      <c r="D8" s="10">
        <v>5050</v>
      </c>
      <c r="E8" s="10">
        <v>4550</v>
      </c>
      <c r="F8" s="10">
        <f t="shared" si="0"/>
        <v>4800</v>
      </c>
      <c r="G8" s="8">
        <v>2</v>
      </c>
      <c r="H8" s="11">
        <v>1.8250000000000002</v>
      </c>
      <c r="I8" s="11">
        <v>3.5355339059327411E-2</v>
      </c>
      <c r="J8" s="11">
        <v>1.4750000000000001</v>
      </c>
      <c r="K8" s="11">
        <v>0.17677669529663689</v>
      </c>
      <c r="L8" s="11">
        <v>0.77500000000000002</v>
      </c>
      <c r="M8" s="11">
        <v>0.17677669529663689</v>
      </c>
      <c r="N8" s="11">
        <v>2.6887500000000006</v>
      </c>
      <c r="O8" s="11">
        <v>0.27046834380385432</v>
      </c>
      <c r="P8" s="11">
        <v>1.2476851851851851</v>
      </c>
      <c r="Q8" s="11">
        <v>0.1735030527911435</v>
      </c>
      <c r="R8" s="9" t="s">
        <v>148</v>
      </c>
    </row>
    <row r="9" spans="1:18" ht="30" customHeight="1" x14ac:dyDescent="0.15">
      <c r="A9" s="9" t="s">
        <v>60</v>
      </c>
      <c r="B9" s="8" t="s">
        <v>124</v>
      </c>
      <c r="C9" s="9" t="s">
        <v>106</v>
      </c>
      <c r="D9" s="10">
        <v>5050</v>
      </c>
      <c r="E9" s="10">
        <v>4550</v>
      </c>
      <c r="F9" s="10">
        <f t="shared" si="0"/>
        <v>4800</v>
      </c>
      <c r="G9" s="8">
        <v>3</v>
      </c>
      <c r="H9" s="8">
        <v>1.73</v>
      </c>
      <c r="I9" s="8"/>
      <c r="J9" s="8">
        <v>1.38</v>
      </c>
      <c r="K9" s="11"/>
      <c r="L9" s="8">
        <v>0.78</v>
      </c>
      <c r="M9" s="11"/>
      <c r="N9" s="11">
        <f>H9*J9</f>
        <v>2.3874</v>
      </c>
      <c r="O9" s="8"/>
      <c r="P9" s="11">
        <f>H9/J9</f>
        <v>1.2536231884057971</v>
      </c>
      <c r="Q9" s="11"/>
      <c r="R9" s="9" t="s">
        <v>57</v>
      </c>
    </row>
    <row r="10" spans="1:18" ht="30" customHeight="1" x14ac:dyDescent="0.15">
      <c r="A10" s="8" t="s">
        <v>38</v>
      </c>
      <c r="B10" s="8" t="s">
        <v>124</v>
      </c>
      <c r="C10" s="15" t="s">
        <v>37</v>
      </c>
      <c r="D10" s="10">
        <v>4850</v>
      </c>
      <c r="E10" s="10">
        <v>4550</v>
      </c>
      <c r="F10" s="10">
        <f t="shared" si="0"/>
        <v>4700</v>
      </c>
      <c r="G10" s="8">
        <v>182</v>
      </c>
      <c r="H10" s="11">
        <v>1.7</v>
      </c>
      <c r="I10" s="11"/>
      <c r="J10" s="11">
        <v>1.3</v>
      </c>
      <c r="K10" s="11"/>
      <c r="L10" s="11"/>
      <c r="M10" s="11"/>
      <c r="N10" s="11">
        <f>H10*J10</f>
        <v>2.21</v>
      </c>
      <c r="O10" s="11"/>
      <c r="P10" s="11">
        <f>H10/J10</f>
        <v>1.3076923076923077</v>
      </c>
      <c r="Q10" s="11"/>
      <c r="R10" s="9" t="s">
        <v>3</v>
      </c>
    </row>
    <row r="11" spans="1:18" ht="30" customHeight="1" x14ac:dyDescent="0.15">
      <c r="A11" s="9" t="s">
        <v>38</v>
      </c>
      <c r="B11" s="8" t="s">
        <v>124</v>
      </c>
      <c r="C11" s="9" t="s">
        <v>5</v>
      </c>
      <c r="D11" s="10">
        <v>4850</v>
      </c>
      <c r="E11" s="10">
        <v>4550</v>
      </c>
      <c r="F11" s="10">
        <f t="shared" si="0"/>
        <v>4700</v>
      </c>
      <c r="G11" s="8">
        <v>4</v>
      </c>
      <c r="H11" s="8">
        <v>1.36</v>
      </c>
      <c r="I11" s="8"/>
      <c r="J11" s="8">
        <v>1.06</v>
      </c>
      <c r="K11" s="11"/>
      <c r="L11" s="8">
        <v>0.63</v>
      </c>
      <c r="M11" s="11"/>
      <c r="N11" s="11">
        <f>H11*J11</f>
        <v>1.4416000000000002</v>
      </c>
      <c r="O11" s="8"/>
      <c r="P11" s="11">
        <f>H11/J11</f>
        <v>1.2830188679245282</v>
      </c>
      <c r="Q11" s="11"/>
      <c r="R11" s="9" t="s">
        <v>57</v>
      </c>
    </row>
    <row r="12" spans="1:18" ht="30" customHeight="1" x14ac:dyDescent="0.15">
      <c r="A12" s="9" t="s">
        <v>61</v>
      </c>
      <c r="B12" s="8" t="s">
        <v>127</v>
      </c>
      <c r="C12" s="9" t="s">
        <v>25</v>
      </c>
      <c r="D12" s="10">
        <v>5050</v>
      </c>
      <c r="E12" s="10">
        <v>4150</v>
      </c>
      <c r="F12" s="10">
        <f t="shared" si="0"/>
        <v>4600</v>
      </c>
      <c r="G12" s="8">
        <v>1</v>
      </c>
      <c r="H12" s="11">
        <v>1.45</v>
      </c>
      <c r="I12" s="8"/>
      <c r="J12" s="8">
        <v>1.05</v>
      </c>
      <c r="K12" s="11"/>
      <c r="L12" s="8">
        <v>0.55000000000000004</v>
      </c>
      <c r="M12" s="11"/>
      <c r="N12" s="11">
        <f>H12*J12</f>
        <v>1.5225</v>
      </c>
      <c r="O12" s="8"/>
      <c r="P12" s="11">
        <f>H12/J12</f>
        <v>1.3809523809523809</v>
      </c>
      <c r="Q12" s="11"/>
      <c r="R12" s="9" t="s">
        <v>57</v>
      </c>
    </row>
    <row r="13" spans="1:18" ht="30" customHeight="1" x14ac:dyDescent="0.15">
      <c r="A13" s="9" t="s">
        <v>41</v>
      </c>
      <c r="B13" s="8" t="s">
        <v>128</v>
      </c>
      <c r="C13" s="15" t="s">
        <v>37</v>
      </c>
      <c r="D13" s="10">
        <v>4521</v>
      </c>
      <c r="E13" s="10">
        <v>3990</v>
      </c>
      <c r="F13" s="10">
        <f t="shared" si="0"/>
        <v>4255.5</v>
      </c>
      <c r="G13" s="8">
        <v>39</v>
      </c>
      <c r="H13" s="11">
        <v>1.408461538461538</v>
      </c>
      <c r="I13" s="11">
        <v>0.1081796376777865</v>
      </c>
      <c r="J13" s="11">
        <v>1.1615384615384621</v>
      </c>
      <c r="K13" s="11">
        <v>0.10737387856257613</v>
      </c>
      <c r="L13" s="8"/>
      <c r="M13" s="11"/>
      <c r="N13" s="11">
        <v>1.641025641025641</v>
      </c>
      <c r="O13" s="11">
        <v>0.23390669835590921</v>
      </c>
      <c r="P13" s="11">
        <v>1.2188538594412508</v>
      </c>
      <c r="Q13" s="11">
        <v>0.11207385424327944</v>
      </c>
      <c r="R13" s="9" t="s">
        <v>40</v>
      </c>
    </row>
    <row r="14" spans="1:18" ht="30" customHeight="1" x14ac:dyDescent="0.15">
      <c r="A14" s="9" t="s">
        <v>41</v>
      </c>
      <c r="B14" s="8" t="s">
        <v>128</v>
      </c>
      <c r="C14" s="15" t="s">
        <v>37</v>
      </c>
      <c r="D14" s="10">
        <v>4521</v>
      </c>
      <c r="E14" s="10">
        <v>3990</v>
      </c>
      <c r="F14" s="10">
        <f t="shared" si="0"/>
        <v>4255.5</v>
      </c>
      <c r="G14" s="8">
        <v>50</v>
      </c>
      <c r="H14" s="11">
        <v>1.4729999999999996</v>
      </c>
      <c r="I14" s="11">
        <v>0.13858247378660954</v>
      </c>
      <c r="J14" s="11">
        <v>1.1439999999999997</v>
      </c>
      <c r="K14" s="11">
        <v>9.981615754036241E-2</v>
      </c>
      <c r="L14" s="11">
        <v>0.627</v>
      </c>
      <c r="M14" s="11">
        <v>9.9082525900259052E-2</v>
      </c>
      <c r="N14" s="11">
        <v>1.6943999999999997</v>
      </c>
      <c r="O14" s="11">
        <v>0.27740992286889149</v>
      </c>
      <c r="P14" s="11">
        <v>1.2898402883920048</v>
      </c>
      <c r="Q14" s="11">
        <v>8.9668351854772801E-2</v>
      </c>
      <c r="R14" s="9" t="s">
        <v>42</v>
      </c>
    </row>
    <row r="15" spans="1:18" ht="30" customHeight="1" x14ac:dyDescent="0.15">
      <c r="A15" s="9" t="s">
        <v>64</v>
      </c>
      <c r="B15" s="8" t="s">
        <v>124</v>
      </c>
      <c r="C15" s="9" t="s">
        <v>6</v>
      </c>
      <c r="D15" s="10">
        <v>4550</v>
      </c>
      <c r="E15" s="10">
        <v>3350</v>
      </c>
      <c r="F15" s="10">
        <f t="shared" si="0"/>
        <v>3950</v>
      </c>
      <c r="G15" s="8">
        <v>2</v>
      </c>
      <c r="H15" s="8">
        <v>1.28</v>
      </c>
      <c r="I15" s="8"/>
      <c r="J15" s="8">
        <v>1.03</v>
      </c>
      <c r="K15" s="11"/>
      <c r="L15" s="8">
        <v>0.5</v>
      </c>
      <c r="M15" s="11"/>
      <c r="N15" s="11">
        <f>H15*J15</f>
        <v>1.3184</v>
      </c>
      <c r="O15" s="8"/>
      <c r="P15" s="11">
        <f>H15/J15</f>
        <v>1.2427184466019416</v>
      </c>
      <c r="Q15" s="11"/>
      <c r="R15" s="9" t="s">
        <v>57</v>
      </c>
    </row>
    <row r="16" spans="1:18" ht="30" customHeight="1" x14ac:dyDescent="0.15">
      <c r="A16" s="19" t="s">
        <v>62</v>
      </c>
      <c r="B16" s="8" t="s">
        <v>44</v>
      </c>
      <c r="C16" s="9" t="s">
        <v>6</v>
      </c>
      <c r="D16" s="10">
        <v>3650</v>
      </c>
      <c r="E16" s="10">
        <v>3350</v>
      </c>
      <c r="F16" s="10">
        <f t="shared" si="0"/>
        <v>3500</v>
      </c>
      <c r="G16" s="8">
        <v>50</v>
      </c>
      <c r="H16" s="11">
        <v>1.3539999999999999</v>
      </c>
      <c r="I16" s="11">
        <v>0.15314392323722978</v>
      </c>
      <c r="J16" s="8">
        <v>1.0439999999999998</v>
      </c>
      <c r="K16" s="11">
        <v>9.4566680933916347E-2</v>
      </c>
      <c r="L16" s="8">
        <v>0.61899999999999988</v>
      </c>
      <c r="M16" s="11">
        <v>8.7999304264411382E-2</v>
      </c>
      <c r="N16" s="11">
        <v>1.4225999999999999</v>
      </c>
      <c r="O16" s="11">
        <v>0.26180737583348546</v>
      </c>
      <c r="P16" s="11">
        <v>1.299150447905395</v>
      </c>
      <c r="Q16" s="11">
        <v>0.11763603447580188</v>
      </c>
      <c r="R16" s="9" t="s">
        <v>149</v>
      </c>
    </row>
    <row r="17" spans="1:18" ht="30" customHeight="1" x14ac:dyDescent="0.15">
      <c r="A17" s="9" t="s">
        <v>63</v>
      </c>
      <c r="B17" s="8" t="s">
        <v>44</v>
      </c>
      <c r="C17" s="9" t="s">
        <v>2</v>
      </c>
      <c r="D17" s="10">
        <v>3650</v>
      </c>
      <c r="E17" s="10">
        <v>3350</v>
      </c>
      <c r="F17" s="10">
        <f t="shared" si="0"/>
        <v>3500</v>
      </c>
      <c r="G17" s="8">
        <v>30</v>
      </c>
      <c r="H17" s="8">
        <v>1.38</v>
      </c>
      <c r="I17" s="8"/>
      <c r="J17" s="8">
        <v>1.07</v>
      </c>
      <c r="K17" s="11"/>
      <c r="L17" s="8">
        <v>0.67</v>
      </c>
      <c r="M17" s="11"/>
      <c r="N17" s="11">
        <f t="shared" ref="N17:N23" si="1">H17*J17</f>
        <v>1.4765999999999999</v>
      </c>
      <c r="O17" s="8"/>
      <c r="P17" s="11">
        <f t="shared" ref="P17:P23" si="2">H17/J17</f>
        <v>1.2897196261682242</v>
      </c>
      <c r="Q17" s="11"/>
      <c r="R17" s="9" t="s">
        <v>57</v>
      </c>
    </row>
    <row r="18" spans="1:18" ht="30" customHeight="1" x14ac:dyDescent="0.15">
      <c r="A18" s="9" t="s">
        <v>9</v>
      </c>
      <c r="B18" s="8" t="s">
        <v>44</v>
      </c>
      <c r="C18" s="9" t="s">
        <v>2</v>
      </c>
      <c r="D18" s="10">
        <v>3650</v>
      </c>
      <c r="E18" s="10">
        <v>3350</v>
      </c>
      <c r="F18" s="10">
        <f t="shared" si="0"/>
        <v>3500</v>
      </c>
      <c r="G18" s="8">
        <v>50</v>
      </c>
      <c r="H18" s="8">
        <v>1.4</v>
      </c>
      <c r="I18" s="8"/>
      <c r="J18" s="8">
        <v>1.1000000000000001</v>
      </c>
      <c r="K18" s="11"/>
      <c r="L18" s="8">
        <v>0.66</v>
      </c>
      <c r="M18" s="11"/>
      <c r="N18" s="11">
        <f t="shared" si="1"/>
        <v>1.54</v>
      </c>
      <c r="O18" s="8"/>
      <c r="P18" s="11">
        <f t="shared" si="2"/>
        <v>1.2727272727272725</v>
      </c>
      <c r="Q18" s="11"/>
      <c r="R18" s="9" t="s">
        <v>57</v>
      </c>
    </row>
    <row r="19" spans="1:18" ht="30" customHeight="1" x14ac:dyDescent="0.15">
      <c r="A19" s="9" t="s">
        <v>65</v>
      </c>
      <c r="B19" s="8" t="s">
        <v>101</v>
      </c>
      <c r="C19" s="9" t="s">
        <v>26</v>
      </c>
      <c r="D19" s="10">
        <v>2750</v>
      </c>
      <c r="E19" s="10">
        <v>2400</v>
      </c>
      <c r="F19" s="10">
        <f t="shared" si="0"/>
        <v>2575</v>
      </c>
      <c r="G19" s="8">
        <v>8</v>
      </c>
      <c r="H19" s="11">
        <v>1.43</v>
      </c>
      <c r="I19" s="8"/>
      <c r="J19" s="8">
        <v>1.17</v>
      </c>
      <c r="K19" s="11"/>
      <c r="L19" s="8">
        <v>0.69</v>
      </c>
      <c r="M19" s="11"/>
      <c r="N19" s="11">
        <f t="shared" si="1"/>
        <v>1.6730999999999998</v>
      </c>
      <c r="O19" s="8"/>
      <c r="P19" s="11">
        <f t="shared" si="2"/>
        <v>1.2222222222222223</v>
      </c>
      <c r="Q19" s="11"/>
      <c r="R19" s="9" t="s">
        <v>57</v>
      </c>
    </row>
    <row r="20" spans="1:18" ht="30" customHeight="1" x14ac:dyDescent="0.15">
      <c r="A20" s="9" t="s">
        <v>66</v>
      </c>
      <c r="B20" s="8" t="s">
        <v>102</v>
      </c>
      <c r="C20" s="9" t="s">
        <v>10</v>
      </c>
      <c r="D20" s="10">
        <v>2450</v>
      </c>
      <c r="E20" s="10">
        <v>1850</v>
      </c>
      <c r="F20" s="10">
        <f t="shared" si="0"/>
        <v>2150</v>
      </c>
      <c r="G20" s="8">
        <v>50</v>
      </c>
      <c r="H20" s="8">
        <v>1.0900000000000001</v>
      </c>
      <c r="I20" s="8"/>
      <c r="J20" s="8">
        <v>0.81</v>
      </c>
      <c r="K20" s="11"/>
      <c r="L20" s="8">
        <v>0.43</v>
      </c>
      <c r="M20" s="11"/>
      <c r="N20" s="11">
        <f t="shared" si="1"/>
        <v>0.88290000000000013</v>
      </c>
      <c r="O20" s="8"/>
      <c r="P20" s="11">
        <f t="shared" si="2"/>
        <v>1.345679012345679</v>
      </c>
      <c r="Q20" s="11"/>
      <c r="R20" s="9" t="s">
        <v>57</v>
      </c>
    </row>
    <row r="21" spans="1:18" ht="30" customHeight="1" x14ac:dyDescent="0.15">
      <c r="A21" s="9" t="s">
        <v>66</v>
      </c>
      <c r="B21" s="8" t="s">
        <v>102</v>
      </c>
      <c r="C21" s="9" t="s">
        <v>10</v>
      </c>
      <c r="D21" s="10">
        <v>2450</v>
      </c>
      <c r="E21" s="10">
        <v>1850</v>
      </c>
      <c r="F21" s="10">
        <f t="shared" si="0"/>
        <v>2150</v>
      </c>
      <c r="G21" s="8">
        <v>50</v>
      </c>
      <c r="H21" s="8">
        <v>1.34</v>
      </c>
      <c r="I21" s="8"/>
      <c r="J21" s="8">
        <v>1.01</v>
      </c>
      <c r="K21" s="11"/>
      <c r="L21" s="8">
        <v>0.53</v>
      </c>
      <c r="M21" s="11"/>
      <c r="N21" s="11">
        <f t="shared" si="1"/>
        <v>1.3534000000000002</v>
      </c>
      <c r="O21" s="8"/>
      <c r="P21" s="11">
        <f t="shared" si="2"/>
        <v>1.3267326732673268</v>
      </c>
      <c r="Q21" s="11"/>
      <c r="R21" s="9" t="s">
        <v>57</v>
      </c>
    </row>
    <row r="22" spans="1:18" ht="30" customHeight="1" x14ac:dyDescent="0.15">
      <c r="A22" s="9" t="s">
        <v>67</v>
      </c>
      <c r="B22" s="8" t="s">
        <v>103</v>
      </c>
      <c r="C22" s="9" t="s">
        <v>11</v>
      </c>
      <c r="D22" s="10">
        <v>2450</v>
      </c>
      <c r="E22" s="10">
        <v>1700</v>
      </c>
      <c r="F22" s="10">
        <f t="shared" si="0"/>
        <v>2075</v>
      </c>
      <c r="G22" s="8">
        <v>1</v>
      </c>
      <c r="H22" s="8">
        <v>1.5</v>
      </c>
      <c r="I22" s="8"/>
      <c r="J22" s="8">
        <v>1.3</v>
      </c>
      <c r="K22" s="11"/>
      <c r="L22" s="8">
        <v>0.7</v>
      </c>
      <c r="M22" s="11"/>
      <c r="N22" s="11">
        <f t="shared" si="1"/>
        <v>1.9500000000000002</v>
      </c>
      <c r="O22" s="8"/>
      <c r="P22" s="11">
        <f t="shared" si="2"/>
        <v>1.1538461538461537</v>
      </c>
      <c r="Q22" s="11"/>
      <c r="R22" s="9" t="s">
        <v>57</v>
      </c>
    </row>
    <row r="23" spans="1:18" ht="30" customHeight="1" x14ac:dyDescent="0.15">
      <c r="A23" s="9" t="s">
        <v>68</v>
      </c>
      <c r="B23" s="8" t="s">
        <v>102</v>
      </c>
      <c r="C23" s="9" t="s">
        <v>12</v>
      </c>
      <c r="D23" s="10">
        <v>2450</v>
      </c>
      <c r="E23" s="10">
        <v>1350</v>
      </c>
      <c r="F23" s="10">
        <f t="shared" si="0"/>
        <v>1900</v>
      </c>
      <c r="G23" s="8">
        <v>3</v>
      </c>
      <c r="H23" s="8">
        <v>1.47</v>
      </c>
      <c r="I23" s="8"/>
      <c r="J23" s="8">
        <v>1.1000000000000001</v>
      </c>
      <c r="K23" s="11"/>
      <c r="L23" s="8">
        <v>0.42</v>
      </c>
      <c r="M23" s="11"/>
      <c r="N23" s="11">
        <f t="shared" si="1"/>
        <v>1.617</v>
      </c>
      <c r="O23" s="8"/>
      <c r="P23" s="11">
        <f t="shared" si="2"/>
        <v>1.3363636363636362</v>
      </c>
      <c r="Q23" s="11"/>
      <c r="R23" s="9" t="s">
        <v>57</v>
      </c>
    </row>
    <row r="24" spans="1:18" ht="30" customHeight="1" x14ac:dyDescent="0.15">
      <c r="A24" s="9" t="s">
        <v>69</v>
      </c>
      <c r="B24" s="8" t="s">
        <v>129</v>
      </c>
      <c r="C24" s="9" t="s">
        <v>43</v>
      </c>
      <c r="D24" s="10">
        <v>1894</v>
      </c>
      <c r="E24" s="10">
        <v>1628</v>
      </c>
      <c r="F24" s="10">
        <f t="shared" si="0"/>
        <v>1761</v>
      </c>
      <c r="G24" s="10">
        <v>50</v>
      </c>
      <c r="H24" s="8">
        <v>1.4720000000000002</v>
      </c>
      <c r="I24" s="11">
        <v>0.13060299712159312</v>
      </c>
      <c r="J24" s="8">
        <v>1.179</v>
      </c>
      <c r="K24" s="11">
        <v>8.6360658087500222E-2</v>
      </c>
      <c r="L24" s="8">
        <v>0.69400000000000006</v>
      </c>
      <c r="M24" s="11">
        <v>0.10133798771981681</v>
      </c>
      <c r="N24" s="11">
        <v>1.7401000000000002</v>
      </c>
      <c r="O24" s="11">
        <v>0.23664478676285877</v>
      </c>
      <c r="P24" s="11">
        <v>1.2516277212542579</v>
      </c>
      <c r="Q24" s="11">
        <v>0.10848133444428824</v>
      </c>
      <c r="R24" s="9" t="s">
        <v>151</v>
      </c>
    </row>
    <row r="25" spans="1:18" ht="30" customHeight="1" x14ac:dyDescent="0.15">
      <c r="A25" s="9" t="s">
        <v>70</v>
      </c>
      <c r="B25" s="8" t="s">
        <v>102</v>
      </c>
      <c r="C25" s="9" t="s">
        <v>17</v>
      </c>
      <c r="D25" s="10">
        <v>1350</v>
      </c>
      <c r="E25" s="10">
        <v>1050</v>
      </c>
      <c r="F25" s="10">
        <f t="shared" si="0"/>
        <v>1200</v>
      </c>
      <c r="G25" s="8">
        <v>25</v>
      </c>
      <c r="H25" s="11">
        <v>1.2</v>
      </c>
      <c r="I25" s="11"/>
      <c r="J25" s="8">
        <v>0.89</v>
      </c>
      <c r="K25" s="11"/>
      <c r="L25" s="8">
        <v>0.53</v>
      </c>
      <c r="M25" s="11"/>
      <c r="N25" s="11">
        <f t="shared" ref="N25:N43" si="3">H25*J25</f>
        <v>1.0680000000000001</v>
      </c>
      <c r="O25" s="8"/>
      <c r="P25" s="11">
        <f t="shared" ref="P25:P43" si="4">H25/J25</f>
        <v>1.348314606741573</v>
      </c>
      <c r="Q25" s="11"/>
      <c r="R25" s="9" t="s">
        <v>57</v>
      </c>
    </row>
    <row r="26" spans="1:18" ht="30" customHeight="1" x14ac:dyDescent="0.15">
      <c r="A26" s="9" t="s">
        <v>71</v>
      </c>
      <c r="B26" s="8" t="s">
        <v>104</v>
      </c>
      <c r="C26" s="9" t="s">
        <v>28</v>
      </c>
      <c r="D26" s="10">
        <v>1100</v>
      </c>
      <c r="E26" s="10">
        <v>1150</v>
      </c>
      <c r="F26" s="10">
        <f t="shared" si="0"/>
        <v>1125</v>
      </c>
      <c r="G26" s="8">
        <v>8</v>
      </c>
      <c r="H26" s="11">
        <v>1.63</v>
      </c>
      <c r="I26" s="11"/>
      <c r="J26" s="8">
        <v>1.22</v>
      </c>
      <c r="K26" s="11"/>
      <c r="L26" s="8">
        <v>0.7</v>
      </c>
      <c r="M26" s="11"/>
      <c r="N26" s="11">
        <f t="shared" si="3"/>
        <v>1.9885999999999999</v>
      </c>
      <c r="O26" s="8"/>
      <c r="P26" s="11">
        <f t="shared" si="4"/>
        <v>1.3360655737704918</v>
      </c>
      <c r="Q26" s="11"/>
      <c r="R26" s="9" t="s">
        <v>57</v>
      </c>
    </row>
    <row r="27" spans="1:18" ht="30" customHeight="1" x14ac:dyDescent="0.15">
      <c r="A27" s="9" t="s">
        <v>72</v>
      </c>
      <c r="B27" s="8" t="s">
        <v>130</v>
      </c>
      <c r="C27" s="9" t="s">
        <v>28</v>
      </c>
      <c r="D27" s="10">
        <v>1100</v>
      </c>
      <c r="E27" s="10">
        <v>1150</v>
      </c>
      <c r="F27" s="10">
        <f t="shared" si="0"/>
        <v>1125</v>
      </c>
      <c r="G27" s="8">
        <v>1</v>
      </c>
      <c r="H27" s="11">
        <v>1.5</v>
      </c>
      <c r="I27" s="11"/>
      <c r="J27" s="8">
        <v>1.35</v>
      </c>
      <c r="K27" s="11"/>
      <c r="L27" s="8">
        <v>0.8</v>
      </c>
      <c r="M27" s="11"/>
      <c r="N27" s="11">
        <f t="shared" si="3"/>
        <v>2.0250000000000004</v>
      </c>
      <c r="O27" s="8"/>
      <c r="P27" s="11">
        <f t="shared" si="4"/>
        <v>1.1111111111111109</v>
      </c>
      <c r="Q27" s="11"/>
      <c r="R27" s="9" t="s">
        <v>57</v>
      </c>
    </row>
    <row r="28" spans="1:18" ht="30" customHeight="1" x14ac:dyDescent="0.15">
      <c r="A28" s="9" t="s">
        <v>13</v>
      </c>
      <c r="B28" s="8" t="s">
        <v>44</v>
      </c>
      <c r="C28" s="9" t="s">
        <v>14</v>
      </c>
      <c r="D28" s="10">
        <v>1150</v>
      </c>
      <c r="E28" s="10">
        <v>1050</v>
      </c>
      <c r="F28" s="10">
        <f t="shared" si="0"/>
        <v>1100</v>
      </c>
      <c r="G28" s="8">
        <v>24</v>
      </c>
      <c r="H28" s="11">
        <v>1.51</v>
      </c>
      <c r="I28" s="11"/>
      <c r="J28" s="8">
        <v>1.35</v>
      </c>
      <c r="K28" s="11"/>
      <c r="L28" s="8">
        <v>0.87</v>
      </c>
      <c r="M28" s="11"/>
      <c r="N28" s="11">
        <f t="shared" si="3"/>
        <v>2.0385</v>
      </c>
      <c r="O28" s="8"/>
      <c r="P28" s="11">
        <f t="shared" si="4"/>
        <v>1.1185185185185185</v>
      </c>
      <c r="Q28" s="11"/>
      <c r="R28" s="9" t="s">
        <v>57</v>
      </c>
    </row>
    <row r="29" spans="1:18" ht="30" customHeight="1" x14ac:dyDescent="0.15">
      <c r="A29" s="9" t="s">
        <v>73</v>
      </c>
      <c r="B29" s="8" t="s">
        <v>102</v>
      </c>
      <c r="C29" s="9" t="s">
        <v>114</v>
      </c>
      <c r="D29" s="10">
        <v>1150</v>
      </c>
      <c r="E29" s="10">
        <v>950</v>
      </c>
      <c r="F29" s="10">
        <f t="shared" si="0"/>
        <v>1050</v>
      </c>
      <c r="G29" s="8">
        <v>50</v>
      </c>
      <c r="H29" s="11">
        <v>1.32</v>
      </c>
      <c r="I29" s="11"/>
      <c r="J29" s="8">
        <v>0.95</v>
      </c>
      <c r="K29" s="11"/>
      <c r="L29" s="8">
        <v>0.57999999999999996</v>
      </c>
      <c r="M29" s="11"/>
      <c r="N29" s="11">
        <f t="shared" si="3"/>
        <v>1.254</v>
      </c>
      <c r="O29" s="8"/>
      <c r="P29" s="11">
        <f t="shared" si="4"/>
        <v>1.3894736842105264</v>
      </c>
      <c r="Q29" s="11"/>
      <c r="R29" s="9" t="s">
        <v>57</v>
      </c>
    </row>
    <row r="30" spans="1:18" ht="30" customHeight="1" x14ac:dyDescent="0.15">
      <c r="A30" s="9" t="s">
        <v>73</v>
      </c>
      <c r="B30" s="8" t="s">
        <v>102</v>
      </c>
      <c r="C30" s="9" t="s">
        <v>114</v>
      </c>
      <c r="D30" s="10">
        <v>1150</v>
      </c>
      <c r="E30" s="10">
        <v>950</v>
      </c>
      <c r="F30" s="10">
        <f t="shared" si="0"/>
        <v>1050</v>
      </c>
      <c r="G30" s="8">
        <v>50</v>
      </c>
      <c r="H30" s="11">
        <v>1.38</v>
      </c>
      <c r="I30" s="11"/>
      <c r="J30" s="8">
        <v>1.03</v>
      </c>
      <c r="K30" s="11"/>
      <c r="L30" s="8">
        <v>0.56000000000000005</v>
      </c>
      <c r="M30" s="11"/>
      <c r="N30" s="11">
        <f t="shared" si="3"/>
        <v>1.4214</v>
      </c>
      <c r="O30" s="8"/>
      <c r="P30" s="11">
        <f t="shared" si="4"/>
        <v>1.3398058252427183</v>
      </c>
      <c r="Q30" s="11"/>
      <c r="R30" s="9" t="s">
        <v>57</v>
      </c>
    </row>
    <row r="31" spans="1:18" ht="30" customHeight="1" x14ac:dyDescent="0.15">
      <c r="A31" s="9" t="s">
        <v>74</v>
      </c>
      <c r="B31" s="8" t="s">
        <v>140</v>
      </c>
      <c r="C31" s="9" t="s">
        <v>107</v>
      </c>
      <c r="D31" s="10">
        <v>1150</v>
      </c>
      <c r="E31" s="10">
        <v>950</v>
      </c>
      <c r="F31" s="10">
        <f t="shared" si="0"/>
        <v>1050</v>
      </c>
      <c r="G31" s="8">
        <v>4</v>
      </c>
      <c r="H31" s="11">
        <v>1.64</v>
      </c>
      <c r="I31" s="11"/>
      <c r="J31" s="8">
        <v>1.29</v>
      </c>
      <c r="K31" s="11"/>
      <c r="L31" s="8">
        <v>0.73</v>
      </c>
      <c r="M31" s="11"/>
      <c r="N31" s="11">
        <f t="shared" si="3"/>
        <v>2.1156000000000001</v>
      </c>
      <c r="O31" s="8"/>
      <c r="P31" s="11">
        <f t="shared" si="4"/>
        <v>1.2713178294573642</v>
      </c>
      <c r="Q31" s="11"/>
      <c r="R31" s="9" t="s">
        <v>57</v>
      </c>
    </row>
    <row r="32" spans="1:18" ht="30" customHeight="1" x14ac:dyDescent="0.15">
      <c r="A32" s="9" t="s">
        <v>66</v>
      </c>
      <c r="B32" s="8" t="s">
        <v>102</v>
      </c>
      <c r="C32" s="9" t="s">
        <v>115</v>
      </c>
      <c r="D32" s="10">
        <v>1070</v>
      </c>
      <c r="E32" s="10">
        <v>1000</v>
      </c>
      <c r="F32" s="10">
        <f t="shared" si="0"/>
        <v>1035</v>
      </c>
      <c r="G32" s="8">
        <v>50</v>
      </c>
      <c r="H32" s="11">
        <v>1.44</v>
      </c>
      <c r="I32" s="11"/>
      <c r="J32" s="8">
        <v>1.1599999999999999</v>
      </c>
      <c r="K32" s="11"/>
      <c r="L32" s="8">
        <v>0.73</v>
      </c>
      <c r="M32" s="11"/>
      <c r="N32" s="11">
        <f t="shared" si="3"/>
        <v>1.6703999999999999</v>
      </c>
      <c r="O32" s="8"/>
      <c r="P32" s="11">
        <f t="shared" si="4"/>
        <v>1.2413793103448276</v>
      </c>
      <c r="Q32" s="11"/>
      <c r="R32" s="9" t="s">
        <v>57</v>
      </c>
    </row>
    <row r="33" spans="1:18" ht="30" customHeight="1" x14ac:dyDescent="0.15">
      <c r="A33" s="9" t="s">
        <v>75</v>
      </c>
      <c r="B33" s="8" t="s">
        <v>102</v>
      </c>
      <c r="C33" s="9" t="s">
        <v>113</v>
      </c>
      <c r="D33" s="10">
        <v>1070</v>
      </c>
      <c r="E33" s="10">
        <v>1000</v>
      </c>
      <c r="F33" s="10">
        <f t="shared" si="0"/>
        <v>1035</v>
      </c>
      <c r="G33" s="8">
        <v>50</v>
      </c>
      <c r="H33" s="11">
        <v>1.17</v>
      </c>
      <c r="I33" s="11"/>
      <c r="J33" s="8">
        <v>0.81</v>
      </c>
      <c r="K33" s="11"/>
      <c r="L33" s="8">
        <v>0.47</v>
      </c>
      <c r="M33" s="11"/>
      <c r="N33" s="11">
        <f t="shared" si="3"/>
        <v>0.94769999999999999</v>
      </c>
      <c r="O33" s="8"/>
      <c r="P33" s="11">
        <f t="shared" si="4"/>
        <v>1.4444444444444442</v>
      </c>
      <c r="Q33" s="11"/>
      <c r="R33" s="9" t="s">
        <v>57</v>
      </c>
    </row>
    <row r="34" spans="1:18" ht="30" customHeight="1" x14ac:dyDescent="0.15">
      <c r="A34" s="9" t="s">
        <v>75</v>
      </c>
      <c r="B34" s="8" t="s">
        <v>102</v>
      </c>
      <c r="C34" s="9" t="s">
        <v>116</v>
      </c>
      <c r="D34" s="10">
        <v>1050</v>
      </c>
      <c r="E34" s="10">
        <v>1000</v>
      </c>
      <c r="F34" s="10">
        <f t="shared" ref="F34:F65" si="5">MEDIAN(D34:E34)</f>
        <v>1025</v>
      </c>
      <c r="G34" s="8">
        <v>7</v>
      </c>
      <c r="H34" s="11">
        <v>1.39</v>
      </c>
      <c r="I34" s="11"/>
      <c r="J34" s="8">
        <v>1.1100000000000001</v>
      </c>
      <c r="K34" s="11"/>
      <c r="L34" s="8">
        <v>0.69</v>
      </c>
      <c r="M34" s="11"/>
      <c r="N34" s="11">
        <f t="shared" si="3"/>
        <v>1.5428999999999999</v>
      </c>
      <c r="O34" s="8"/>
      <c r="P34" s="11">
        <f t="shared" si="4"/>
        <v>1.2522522522522521</v>
      </c>
      <c r="Q34" s="11"/>
      <c r="R34" s="9" t="s">
        <v>57</v>
      </c>
    </row>
    <row r="35" spans="1:18" ht="30" customHeight="1" x14ac:dyDescent="0.15">
      <c r="A35" s="9" t="s">
        <v>76</v>
      </c>
      <c r="B35" s="8" t="s">
        <v>102</v>
      </c>
      <c r="C35" s="9" t="s">
        <v>112</v>
      </c>
      <c r="D35" s="10">
        <v>1050</v>
      </c>
      <c r="E35" s="10">
        <v>1000</v>
      </c>
      <c r="F35" s="10">
        <f t="shared" si="5"/>
        <v>1025</v>
      </c>
      <c r="G35" s="8">
        <v>20</v>
      </c>
      <c r="H35" s="11">
        <v>1.41</v>
      </c>
      <c r="I35" s="11"/>
      <c r="J35" s="8">
        <v>1.04</v>
      </c>
      <c r="K35" s="11"/>
      <c r="L35" s="8">
        <v>0.57999999999999996</v>
      </c>
      <c r="M35" s="11"/>
      <c r="N35" s="11">
        <f t="shared" si="3"/>
        <v>1.4663999999999999</v>
      </c>
      <c r="O35" s="8"/>
      <c r="P35" s="11">
        <f t="shared" si="4"/>
        <v>1.3557692307692306</v>
      </c>
      <c r="Q35" s="11"/>
      <c r="R35" s="9" t="s">
        <v>57</v>
      </c>
    </row>
    <row r="36" spans="1:18" ht="30" customHeight="1" x14ac:dyDescent="0.15">
      <c r="A36" s="9" t="s">
        <v>77</v>
      </c>
      <c r="B36" s="8" t="s">
        <v>102</v>
      </c>
      <c r="C36" s="9" t="s">
        <v>108</v>
      </c>
      <c r="D36" s="10">
        <v>1350</v>
      </c>
      <c r="E36" s="10">
        <v>650</v>
      </c>
      <c r="F36" s="10">
        <f t="shared" si="5"/>
        <v>1000</v>
      </c>
      <c r="G36" s="8">
        <v>30</v>
      </c>
      <c r="H36" s="8">
        <v>1.27</v>
      </c>
      <c r="I36" s="11"/>
      <c r="J36" s="8">
        <v>0.9</v>
      </c>
      <c r="K36" s="11"/>
      <c r="L36" s="8">
        <v>0.52</v>
      </c>
      <c r="M36" s="11"/>
      <c r="N36" s="11">
        <f t="shared" si="3"/>
        <v>1.143</v>
      </c>
      <c r="O36" s="8"/>
      <c r="P36" s="11">
        <f t="shared" si="4"/>
        <v>1.4111111111111112</v>
      </c>
      <c r="Q36" s="11"/>
      <c r="R36" s="9" t="s">
        <v>57</v>
      </c>
    </row>
    <row r="37" spans="1:18" ht="30" customHeight="1" x14ac:dyDescent="0.15">
      <c r="A37" s="9" t="s">
        <v>78</v>
      </c>
      <c r="B37" s="8" t="s">
        <v>102</v>
      </c>
      <c r="C37" s="9" t="s">
        <v>109</v>
      </c>
      <c r="D37" s="10">
        <v>1050</v>
      </c>
      <c r="E37" s="10">
        <v>950</v>
      </c>
      <c r="F37" s="10">
        <f t="shared" si="5"/>
        <v>1000</v>
      </c>
      <c r="G37" s="8">
        <v>18</v>
      </c>
      <c r="H37" s="11">
        <v>1.36</v>
      </c>
      <c r="I37" s="11"/>
      <c r="J37" s="8">
        <v>1.02</v>
      </c>
      <c r="K37" s="11"/>
      <c r="L37" s="8">
        <v>0.56999999999999995</v>
      </c>
      <c r="M37" s="11"/>
      <c r="N37" s="11">
        <f t="shared" si="3"/>
        <v>1.3872000000000002</v>
      </c>
      <c r="O37" s="8"/>
      <c r="P37" s="11">
        <f t="shared" si="4"/>
        <v>1.3333333333333335</v>
      </c>
      <c r="Q37" s="11"/>
      <c r="R37" s="9" t="s">
        <v>57</v>
      </c>
    </row>
    <row r="38" spans="1:18" ht="30" customHeight="1" x14ac:dyDescent="0.15">
      <c r="A38" s="9" t="s">
        <v>79</v>
      </c>
      <c r="B38" s="8" t="s">
        <v>139</v>
      </c>
      <c r="C38" s="9" t="s">
        <v>30</v>
      </c>
      <c r="D38" s="10">
        <v>1050</v>
      </c>
      <c r="E38" s="10">
        <v>950</v>
      </c>
      <c r="F38" s="10">
        <f t="shared" si="5"/>
        <v>1000</v>
      </c>
      <c r="G38" s="8">
        <v>5</v>
      </c>
      <c r="H38" s="11">
        <v>1.92</v>
      </c>
      <c r="I38" s="11"/>
      <c r="J38" s="8">
        <v>1.49</v>
      </c>
      <c r="K38" s="11"/>
      <c r="L38" s="8">
        <v>0.92</v>
      </c>
      <c r="M38" s="11"/>
      <c r="N38" s="11">
        <f t="shared" si="3"/>
        <v>2.8607999999999998</v>
      </c>
      <c r="O38" s="8"/>
      <c r="P38" s="11">
        <f t="shared" si="4"/>
        <v>1.2885906040268456</v>
      </c>
      <c r="Q38" s="11"/>
      <c r="R38" s="9" t="s">
        <v>57</v>
      </c>
    </row>
    <row r="39" spans="1:18" ht="30" customHeight="1" x14ac:dyDescent="0.15">
      <c r="A39" s="9" t="s">
        <v>80</v>
      </c>
      <c r="B39" s="8" t="s">
        <v>138</v>
      </c>
      <c r="C39" s="9" t="s">
        <v>117</v>
      </c>
      <c r="D39" s="10">
        <v>1010</v>
      </c>
      <c r="E39" s="10">
        <v>980</v>
      </c>
      <c r="F39" s="10">
        <f t="shared" si="5"/>
        <v>995</v>
      </c>
      <c r="G39" s="8">
        <v>2</v>
      </c>
      <c r="H39" s="11">
        <v>1.53</v>
      </c>
      <c r="I39" s="11"/>
      <c r="J39" s="8">
        <v>1.3</v>
      </c>
      <c r="K39" s="11"/>
      <c r="L39" s="8">
        <v>0.78</v>
      </c>
      <c r="M39" s="11"/>
      <c r="N39" s="11">
        <f t="shared" si="3"/>
        <v>1.9890000000000001</v>
      </c>
      <c r="O39" s="8"/>
      <c r="P39" s="11">
        <f t="shared" si="4"/>
        <v>1.176923076923077</v>
      </c>
      <c r="Q39" s="11"/>
      <c r="R39" s="9" t="s">
        <v>57</v>
      </c>
    </row>
    <row r="40" spans="1:18" ht="30" customHeight="1" x14ac:dyDescent="0.15">
      <c r="A40" s="9" t="s">
        <v>81</v>
      </c>
      <c r="B40" s="8" t="s">
        <v>137</v>
      </c>
      <c r="C40" s="9" t="s">
        <v>118</v>
      </c>
      <c r="D40" s="10">
        <v>1000</v>
      </c>
      <c r="E40" s="10">
        <v>950</v>
      </c>
      <c r="F40" s="10">
        <f t="shared" si="5"/>
        <v>975</v>
      </c>
      <c r="G40" s="8">
        <v>8</v>
      </c>
      <c r="H40" s="11">
        <v>1.93</v>
      </c>
      <c r="I40" s="11"/>
      <c r="J40" s="8">
        <v>1.42</v>
      </c>
      <c r="K40" s="11"/>
      <c r="L40" s="8">
        <v>0.96</v>
      </c>
      <c r="M40" s="11"/>
      <c r="N40" s="11">
        <f t="shared" si="3"/>
        <v>2.7405999999999997</v>
      </c>
      <c r="O40" s="8"/>
      <c r="P40" s="11">
        <f t="shared" si="4"/>
        <v>1.3591549295774648</v>
      </c>
      <c r="Q40" s="11"/>
      <c r="R40" s="9" t="s">
        <v>57</v>
      </c>
    </row>
    <row r="41" spans="1:18" ht="30" customHeight="1" x14ac:dyDescent="0.15">
      <c r="A41" s="9" t="s">
        <v>82</v>
      </c>
      <c r="B41" s="8" t="s">
        <v>102</v>
      </c>
      <c r="C41" s="9" t="s">
        <v>18</v>
      </c>
      <c r="D41" s="10">
        <v>1050</v>
      </c>
      <c r="E41" s="10">
        <v>850</v>
      </c>
      <c r="F41" s="10">
        <f t="shared" si="5"/>
        <v>950</v>
      </c>
      <c r="G41" s="8">
        <v>30</v>
      </c>
      <c r="H41" s="11">
        <v>1.39</v>
      </c>
      <c r="I41" s="11"/>
      <c r="J41" s="8">
        <v>1.05</v>
      </c>
      <c r="K41" s="11"/>
      <c r="L41" s="8">
        <v>0.55000000000000004</v>
      </c>
      <c r="M41" s="11"/>
      <c r="N41" s="11">
        <f t="shared" si="3"/>
        <v>1.4595</v>
      </c>
      <c r="O41" s="8"/>
      <c r="P41" s="11">
        <f t="shared" si="4"/>
        <v>1.3238095238095238</v>
      </c>
      <c r="Q41" s="11"/>
      <c r="R41" s="9" t="s">
        <v>57</v>
      </c>
    </row>
    <row r="42" spans="1:18" ht="30" customHeight="1" x14ac:dyDescent="0.15">
      <c r="A42" s="9" t="s">
        <v>83</v>
      </c>
      <c r="B42" s="8" t="s">
        <v>137</v>
      </c>
      <c r="C42" s="9" t="s">
        <v>27</v>
      </c>
      <c r="D42" s="10">
        <v>1150</v>
      </c>
      <c r="E42" s="10">
        <v>750</v>
      </c>
      <c r="F42" s="10">
        <f t="shared" si="5"/>
        <v>950</v>
      </c>
      <c r="G42" s="8">
        <v>30</v>
      </c>
      <c r="H42" s="11">
        <v>1.54</v>
      </c>
      <c r="I42" s="11"/>
      <c r="J42" s="8">
        <v>1.32</v>
      </c>
      <c r="K42" s="11"/>
      <c r="L42" s="8">
        <v>0.88</v>
      </c>
      <c r="M42" s="11"/>
      <c r="N42" s="11">
        <f t="shared" si="3"/>
        <v>2.0327999999999999</v>
      </c>
      <c r="O42" s="8"/>
      <c r="P42" s="11">
        <f t="shared" si="4"/>
        <v>1.1666666666666667</v>
      </c>
      <c r="Q42" s="11"/>
      <c r="R42" s="9" t="s">
        <v>57</v>
      </c>
    </row>
    <row r="43" spans="1:18" ht="30" customHeight="1" x14ac:dyDescent="0.15">
      <c r="A43" s="9" t="s">
        <v>84</v>
      </c>
      <c r="B43" s="8" t="s">
        <v>136</v>
      </c>
      <c r="C43" s="9" t="s">
        <v>27</v>
      </c>
      <c r="D43" s="10">
        <v>1150</v>
      </c>
      <c r="E43" s="10">
        <v>750</v>
      </c>
      <c r="F43" s="10">
        <f t="shared" si="5"/>
        <v>950</v>
      </c>
      <c r="G43" s="8">
        <v>2</v>
      </c>
      <c r="H43" s="11">
        <v>1.78</v>
      </c>
      <c r="I43" s="11"/>
      <c r="J43" s="8">
        <v>1.55</v>
      </c>
      <c r="K43" s="11"/>
      <c r="L43" s="8">
        <v>0.98</v>
      </c>
      <c r="M43" s="11"/>
      <c r="N43" s="11">
        <f t="shared" si="3"/>
        <v>2.7590000000000003</v>
      </c>
      <c r="O43" s="8"/>
      <c r="P43" s="11">
        <f t="shared" si="4"/>
        <v>1.1483870967741936</v>
      </c>
      <c r="Q43" s="11"/>
      <c r="R43" s="9" t="s">
        <v>57</v>
      </c>
    </row>
    <row r="44" spans="1:18" ht="30" customHeight="1" x14ac:dyDescent="0.15">
      <c r="A44" s="9" t="s">
        <v>85</v>
      </c>
      <c r="B44" s="8" t="s">
        <v>104</v>
      </c>
      <c r="C44" s="9" t="s">
        <v>45</v>
      </c>
      <c r="D44" s="10">
        <v>950</v>
      </c>
      <c r="E44" s="10">
        <v>850</v>
      </c>
      <c r="F44" s="10">
        <f t="shared" si="5"/>
        <v>900</v>
      </c>
      <c r="G44" s="8">
        <v>50</v>
      </c>
      <c r="H44" s="8">
        <v>1.8969999999999998</v>
      </c>
      <c r="I44" s="11">
        <v>0.29318970664338362</v>
      </c>
      <c r="J44" s="8">
        <v>1.4240000000000002</v>
      </c>
      <c r="K44" s="11">
        <v>0.21788407327695017</v>
      </c>
      <c r="L44" s="8">
        <v>0.80600000000000027</v>
      </c>
      <c r="M44" s="11">
        <v>0.15341021438467092</v>
      </c>
      <c r="N44" s="11">
        <v>2.7588500000000007</v>
      </c>
      <c r="O44" s="11">
        <v>0.77050742126503247</v>
      </c>
      <c r="P44" s="11">
        <v>1.3347476872144823</v>
      </c>
      <c r="Q44" s="11">
        <v>8.2324150164194143E-2</v>
      </c>
      <c r="R44" s="9" t="s">
        <v>150</v>
      </c>
    </row>
    <row r="45" spans="1:18" ht="30" customHeight="1" x14ac:dyDescent="0.15">
      <c r="A45" s="9" t="s">
        <v>86</v>
      </c>
      <c r="B45" s="8" t="s">
        <v>102</v>
      </c>
      <c r="C45" s="9" t="s">
        <v>119</v>
      </c>
      <c r="D45" s="10">
        <v>1050</v>
      </c>
      <c r="E45" s="10">
        <v>750</v>
      </c>
      <c r="F45" s="10">
        <f t="shared" si="5"/>
        <v>900</v>
      </c>
      <c r="G45" s="8">
        <v>40</v>
      </c>
      <c r="H45" s="11">
        <v>1.49</v>
      </c>
      <c r="I45" s="11"/>
      <c r="J45" s="8">
        <v>1.08</v>
      </c>
      <c r="K45" s="8"/>
      <c r="L45" s="8">
        <v>0.6</v>
      </c>
      <c r="M45" s="11"/>
      <c r="N45" s="11">
        <f t="shared" ref="N45:N69" si="6">H45*J45</f>
        <v>1.6092000000000002</v>
      </c>
      <c r="O45" s="8"/>
      <c r="P45" s="11">
        <f t="shared" ref="P45:P69" si="7">H45/J45</f>
        <v>1.3796296296296295</v>
      </c>
      <c r="Q45" s="11"/>
      <c r="R45" s="9" t="s">
        <v>57</v>
      </c>
    </row>
    <row r="46" spans="1:18" ht="30" customHeight="1" x14ac:dyDescent="0.15">
      <c r="A46" s="9" t="s">
        <v>87</v>
      </c>
      <c r="B46" s="8" t="s">
        <v>104</v>
      </c>
      <c r="C46" s="9" t="s">
        <v>29</v>
      </c>
      <c r="D46" s="10">
        <v>950</v>
      </c>
      <c r="E46" s="10">
        <v>850</v>
      </c>
      <c r="F46" s="10">
        <f t="shared" si="5"/>
        <v>900</v>
      </c>
      <c r="G46" s="8">
        <v>50</v>
      </c>
      <c r="H46" s="11">
        <v>1.94</v>
      </c>
      <c r="I46" s="11"/>
      <c r="J46" s="8">
        <v>1.63</v>
      </c>
      <c r="K46" s="8"/>
      <c r="L46" s="8">
        <v>0.97</v>
      </c>
      <c r="M46" s="11"/>
      <c r="N46" s="11">
        <f t="shared" si="6"/>
        <v>3.1621999999999999</v>
      </c>
      <c r="O46" s="8"/>
      <c r="P46" s="11">
        <f t="shared" si="7"/>
        <v>1.1901840490797546</v>
      </c>
      <c r="Q46" s="11"/>
      <c r="R46" s="9" t="s">
        <v>57</v>
      </c>
    </row>
    <row r="47" spans="1:18" ht="30" customHeight="1" x14ac:dyDescent="0.15">
      <c r="A47" s="9" t="s">
        <v>15</v>
      </c>
      <c r="B47" s="8" t="s">
        <v>102</v>
      </c>
      <c r="C47" s="9" t="s">
        <v>16</v>
      </c>
      <c r="D47" s="10">
        <v>1050</v>
      </c>
      <c r="E47" s="10">
        <v>650</v>
      </c>
      <c r="F47" s="10">
        <f t="shared" si="5"/>
        <v>850</v>
      </c>
      <c r="G47" s="8">
        <v>11</v>
      </c>
      <c r="H47" s="11">
        <v>1.56</v>
      </c>
      <c r="I47" s="11"/>
      <c r="J47" s="8">
        <v>1.31</v>
      </c>
      <c r="K47" s="8"/>
      <c r="L47" s="8">
        <v>0.87</v>
      </c>
      <c r="M47" s="11"/>
      <c r="N47" s="11">
        <f t="shared" si="6"/>
        <v>2.0436000000000001</v>
      </c>
      <c r="O47" s="8"/>
      <c r="P47" s="11">
        <f t="shared" si="7"/>
        <v>1.1908396946564885</v>
      </c>
      <c r="Q47" s="11"/>
      <c r="R47" s="9" t="s">
        <v>57</v>
      </c>
    </row>
    <row r="48" spans="1:18" ht="30" customHeight="1" x14ac:dyDescent="0.15">
      <c r="A48" s="9" t="s">
        <v>88</v>
      </c>
      <c r="B48" s="8" t="s">
        <v>102</v>
      </c>
      <c r="C48" s="9" t="s">
        <v>120</v>
      </c>
      <c r="D48" s="10">
        <v>900</v>
      </c>
      <c r="E48" s="10">
        <v>750</v>
      </c>
      <c r="F48" s="10">
        <f t="shared" si="5"/>
        <v>825</v>
      </c>
      <c r="G48" s="8">
        <v>50</v>
      </c>
      <c r="H48" s="8">
        <v>1.34</v>
      </c>
      <c r="I48" s="11"/>
      <c r="J48" s="8">
        <v>0.89</v>
      </c>
      <c r="K48" s="8"/>
      <c r="L48" s="8">
        <v>0.56000000000000005</v>
      </c>
      <c r="M48" s="11"/>
      <c r="N48" s="11">
        <f t="shared" si="6"/>
        <v>1.1926000000000001</v>
      </c>
      <c r="O48" s="8"/>
      <c r="P48" s="11">
        <f t="shared" si="7"/>
        <v>1.50561797752809</v>
      </c>
      <c r="Q48" s="11"/>
      <c r="R48" s="9" t="s">
        <v>57</v>
      </c>
    </row>
    <row r="49" spans="1:18" ht="30" customHeight="1" x14ac:dyDescent="0.15">
      <c r="A49" s="9" t="s">
        <v>73</v>
      </c>
      <c r="B49" s="8" t="s">
        <v>102</v>
      </c>
      <c r="C49" s="9" t="s">
        <v>121</v>
      </c>
      <c r="D49" s="10">
        <v>750</v>
      </c>
      <c r="E49" s="10">
        <v>650</v>
      </c>
      <c r="F49" s="10">
        <f t="shared" si="5"/>
        <v>700</v>
      </c>
      <c r="G49" s="8">
        <v>50</v>
      </c>
      <c r="H49" s="11">
        <v>1.34</v>
      </c>
      <c r="I49" s="11"/>
      <c r="J49" s="8">
        <v>1.08</v>
      </c>
      <c r="K49" s="8"/>
      <c r="L49" s="8">
        <v>0.57999999999999996</v>
      </c>
      <c r="M49" s="11"/>
      <c r="N49" s="11">
        <f t="shared" si="6"/>
        <v>1.4472000000000003</v>
      </c>
      <c r="O49" s="8"/>
      <c r="P49" s="11">
        <f t="shared" si="7"/>
        <v>1.2407407407407407</v>
      </c>
      <c r="Q49" s="11"/>
      <c r="R49" s="9" t="s">
        <v>57</v>
      </c>
    </row>
    <row r="50" spans="1:18" ht="30" customHeight="1" x14ac:dyDescent="0.15">
      <c r="A50" s="9" t="s">
        <v>89</v>
      </c>
      <c r="B50" s="8" t="s">
        <v>102</v>
      </c>
      <c r="C50" s="9" t="s">
        <v>20</v>
      </c>
      <c r="D50" s="10">
        <v>670</v>
      </c>
      <c r="E50" s="10">
        <v>550</v>
      </c>
      <c r="F50" s="10">
        <f t="shared" si="5"/>
        <v>610</v>
      </c>
      <c r="G50" s="8">
        <v>30</v>
      </c>
      <c r="H50" s="11">
        <v>1.61</v>
      </c>
      <c r="I50" s="11"/>
      <c r="J50" s="8">
        <v>1.4</v>
      </c>
      <c r="K50" s="8"/>
      <c r="L50" s="8">
        <v>0.92</v>
      </c>
      <c r="M50" s="11"/>
      <c r="N50" s="11">
        <f t="shared" si="6"/>
        <v>2.254</v>
      </c>
      <c r="O50" s="8"/>
      <c r="P50" s="11">
        <f t="shared" si="7"/>
        <v>1.1500000000000001</v>
      </c>
      <c r="Q50" s="11"/>
      <c r="R50" s="9" t="s">
        <v>57</v>
      </c>
    </row>
    <row r="51" spans="1:18" ht="30" customHeight="1" x14ac:dyDescent="0.15">
      <c r="A51" s="9" t="s">
        <v>90</v>
      </c>
      <c r="B51" s="8" t="s">
        <v>125</v>
      </c>
      <c r="C51" s="9" t="s">
        <v>122</v>
      </c>
      <c r="D51" s="10">
        <v>640</v>
      </c>
      <c r="E51" s="10">
        <v>505</v>
      </c>
      <c r="F51" s="10">
        <f t="shared" si="5"/>
        <v>572.5</v>
      </c>
      <c r="G51" s="8">
        <v>50</v>
      </c>
      <c r="H51" s="11">
        <v>1.67</v>
      </c>
      <c r="I51" s="11"/>
      <c r="J51" s="8">
        <v>1.42</v>
      </c>
      <c r="K51" s="8"/>
      <c r="L51" s="8">
        <v>0.99</v>
      </c>
      <c r="M51" s="11"/>
      <c r="N51" s="11">
        <f t="shared" si="6"/>
        <v>2.3714</v>
      </c>
      <c r="O51" s="8"/>
      <c r="P51" s="11">
        <f t="shared" si="7"/>
        <v>1.176056338028169</v>
      </c>
      <c r="Q51" s="11"/>
      <c r="R51" s="9" t="s">
        <v>57</v>
      </c>
    </row>
    <row r="52" spans="1:18" ht="30" customHeight="1" x14ac:dyDescent="0.15">
      <c r="A52" s="9" t="s">
        <v>73</v>
      </c>
      <c r="B52" s="8" t="s">
        <v>102</v>
      </c>
      <c r="C52" s="9" t="s">
        <v>21</v>
      </c>
      <c r="D52" s="10">
        <v>650</v>
      </c>
      <c r="E52" s="10">
        <v>450</v>
      </c>
      <c r="F52" s="10">
        <f t="shared" si="5"/>
        <v>550</v>
      </c>
      <c r="G52" s="8">
        <v>4</v>
      </c>
      <c r="H52" s="11">
        <v>1.4</v>
      </c>
      <c r="I52" s="11"/>
      <c r="J52" s="8">
        <v>0.96</v>
      </c>
      <c r="K52" s="8"/>
      <c r="L52" s="8">
        <v>0.68</v>
      </c>
      <c r="M52" s="11"/>
      <c r="N52" s="11">
        <f t="shared" si="6"/>
        <v>1.3439999999999999</v>
      </c>
      <c r="O52" s="8"/>
      <c r="P52" s="11">
        <f t="shared" si="7"/>
        <v>1.4583333333333333</v>
      </c>
      <c r="Q52" s="11"/>
      <c r="R52" s="9" t="s">
        <v>57</v>
      </c>
    </row>
    <row r="53" spans="1:18" ht="30" customHeight="1" x14ac:dyDescent="0.15">
      <c r="A53" s="9" t="s">
        <v>91</v>
      </c>
      <c r="B53" s="8" t="s">
        <v>135</v>
      </c>
      <c r="C53" s="9" t="s">
        <v>31</v>
      </c>
      <c r="D53" s="10">
        <v>450</v>
      </c>
      <c r="E53" s="10">
        <v>400</v>
      </c>
      <c r="F53" s="10">
        <f t="shared" si="5"/>
        <v>425</v>
      </c>
      <c r="G53" s="8">
        <v>40</v>
      </c>
      <c r="H53" s="11">
        <v>1.71</v>
      </c>
      <c r="I53" s="11"/>
      <c r="J53" s="8">
        <v>1.36</v>
      </c>
      <c r="K53" s="8"/>
      <c r="L53" s="8">
        <v>0.9</v>
      </c>
      <c r="M53" s="11"/>
      <c r="N53" s="11">
        <f t="shared" si="6"/>
        <v>2.3256000000000001</v>
      </c>
      <c r="O53" s="8"/>
      <c r="P53" s="11">
        <f t="shared" si="7"/>
        <v>1.2573529411764706</v>
      </c>
      <c r="Q53" s="11"/>
      <c r="R53" s="9" t="s">
        <v>57</v>
      </c>
    </row>
    <row r="54" spans="1:18" ht="30" customHeight="1" x14ac:dyDescent="0.15">
      <c r="A54" s="9" t="s">
        <v>92</v>
      </c>
      <c r="B54" s="8" t="s">
        <v>102</v>
      </c>
      <c r="C54" s="9" t="s">
        <v>19</v>
      </c>
      <c r="D54" s="10">
        <v>650</v>
      </c>
      <c r="E54" s="10">
        <v>150</v>
      </c>
      <c r="F54" s="10">
        <f t="shared" si="5"/>
        <v>400</v>
      </c>
      <c r="G54" s="8">
        <v>20</v>
      </c>
      <c r="H54" s="11">
        <v>1.53</v>
      </c>
      <c r="I54" s="11"/>
      <c r="J54" s="8">
        <v>1.31</v>
      </c>
      <c r="K54" s="8"/>
      <c r="L54" s="8">
        <v>0.83</v>
      </c>
      <c r="M54" s="11"/>
      <c r="N54" s="11">
        <f t="shared" si="6"/>
        <v>2.0043000000000002</v>
      </c>
      <c r="O54" s="8"/>
      <c r="P54" s="11">
        <f t="shared" si="7"/>
        <v>1.16793893129771</v>
      </c>
      <c r="Q54" s="11"/>
      <c r="R54" s="9" t="s">
        <v>57</v>
      </c>
    </row>
    <row r="55" spans="1:18" ht="30" customHeight="1" x14ac:dyDescent="0.15">
      <c r="A55" s="9" t="s">
        <v>93</v>
      </c>
      <c r="B55" s="8" t="s">
        <v>131</v>
      </c>
      <c r="C55" s="9" t="s">
        <v>110</v>
      </c>
      <c r="D55" s="10">
        <v>750</v>
      </c>
      <c r="E55" s="10">
        <v>50</v>
      </c>
      <c r="F55" s="10">
        <f t="shared" si="5"/>
        <v>400</v>
      </c>
      <c r="G55" s="8">
        <v>4</v>
      </c>
      <c r="H55" s="11">
        <v>1.6</v>
      </c>
      <c r="I55" s="11"/>
      <c r="J55" s="8">
        <v>1.39</v>
      </c>
      <c r="K55" s="8"/>
      <c r="L55" s="8">
        <v>0.79</v>
      </c>
      <c r="M55" s="11"/>
      <c r="N55" s="11">
        <f t="shared" si="6"/>
        <v>2.2239999999999998</v>
      </c>
      <c r="O55" s="8"/>
      <c r="P55" s="11">
        <f t="shared" si="7"/>
        <v>1.1510791366906477</v>
      </c>
      <c r="Q55" s="11"/>
      <c r="R55" s="9" t="s">
        <v>57</v>
      </c>
    </row>
    <row r="56" spans="1:18" ht="30" customHeight="1" x14ac:dyDescent="0.15">
      <c r="A56" s="9" t="s">
        <v>94</v>
      </c>
      <c r="B56" s="8" t="s">
        <v>102</v>
      </c>
      <c r="C56" s="9" t="s">
        <v>110</v>
      </c>
      <c r="D56" s="10">
        <v>750</v>
      </c>
      <c r="E56" s="10">
        <v>50</v>
      </c>
      <c r="F56" s="10">
        <f t="shared" si="5"/>
        <v>400</v>
      </c>
      <c r="G56" s="8">
        <v>20</v>
      </c>
      <c r="H56" s="11">
        <v>1.54</v>
      </c>
      <c r="I56" s="11"/>
      <c r="J56" s="8">
        <v>1.36</v>
      </c>
      <c r="K56" s="8"/>
      <c r="L56" s="8">
        <v>0.85</v>
      </c>
      <c r="M56" s="11"/>
      <c r="N56" s="11">
        <f t="shared" si="6"/>
        <v>2.0944000000000003</v>
      </c>
      <c r="O56" s="8"/>
      <c r="P56" s="11">
        <f t="shared" si="7"/>
        <v>1.1323529411764706</v>
      </c>
      <c r="Q56" s="11"/>
      <c r="R56" s="9" t="s">
        <v>57</v>
      </c>
    </row>
    <row r="57" spans="1:18" ht="30" customHeight="1" x14ac:dyDescent="0.15">
      <c r="A57" s="9" t="s">
        <v>95</v>
      </c>
      <c r="B57" s="8" t="s">
        <v>132</v>
      </c>
      <c r="C57" s="9" t="s">
        <v>110</v>
      </c>
      <c r="D57" s="10">
        <v>750</v>
      </c>
      <c r="E57" s="10">
        <v>50</v>
      </c>
      <c r="F57" s="10">
        <f t="shared" si="5"/>
        <v>400</v>
      </c>
      <c r="G57" s="8">
        <v>10</v>
      </c>
      <c r="H57" s="11">
        <v>1.67</v>
      </c>
      <c r="I57" s="11"/>
      <c r="J57" s="8">
        <v>1.58</v>
      </c>
      <c r="K57" s="8"/>
      <c r="L57" s="8">
        <v>1.03</v>
      </c>
      <c r="M57" s="11"/>
      <c r="N57" s="11">
        <f t="shared" si="6"/>
        <v>2.6385999999999998</v>
      </c>
      <c r="O57" s="8"/>
      <c r="P57" s="11">
        <f t="shared" si="7"/>
        <v>1.0569620253164556</v>
      </c>
      <c r="Q57" s="11"/>
      <c r="R57" s="9" t="s">
        <v>57</v>
      </c>
    </row>
    <row r="58" spans="1:18" ht="30" customHeight="1" x14ac:dyDescent="0.15">
      <c r="A58" s="9" t="s">
        <v>32</v>
      </c>
      <c r="B58" s="8" t="s">
        <v>134</v>
      </c>
      <c r="C58" s="9" t="s">
        <v>33</v>
      </c>
      <c r="D58" s="10">
        <v>450</v>
      </c>
      <c r="E58" s="10">
        <v>350</v>
      </c>
      <c r="F58" s="10">
        <f t="shared" si="5"/>
        <v>400</v>
      </c>
      <c r="G58" s="8">
        <v>50</v>
      </c>
      <c r="H58" s="11">
        <v>1.47</v>
      </c>
      <c r="I58" s="11"/>
      <c r="J58" s="8">
        <v>1.32</v>
      </c>
      <c r="K58" s="8"/>
      <c r="L58" s="8">
        <v>0.95</v>
      </c>
      <c r="M58" s="11"/>
      <c r="N58" s="11">
        <f t="shared" si="6"/>
        <v>1.9404000000000001</v>
      </c>
      <c r="O58" s="8"/>
      <c r="P58" s="11">
        <f t="shared" si="7"/>
        <v>1.1136363636363635</v>
      </c>
      <c r="Q58" s="11"/>
      <c r="R58" s="9" t="s">
        <v>57</v>
      </c>
    </row>
    <row r="59" spans="1:18" ht="30" customHeight="1" x14ac:dyDescent="0.15">
      <c r="A59" s="9" t="s">
        <v>96</v>
      </c>
      <c r="B59" s="8" t="s">
        <v>133</v>
      </c>
      <c r="C59" s="9" t="s">
        <v>23</v>
      </c>
      <c r="D59" s="10">
        <v>350</v>
      </c>
      <c r="E59" s="10">
        <v>300</v>
      </c>
      <c r="F59" s="10">
        <f t="shared" si="5"/>
        <v>325</v>
      </c>
      <c r="G59" s="8">
        <v>50</v>
      </c>
      <c r="H59" s="11">
        <v>1.63</v>
      </c>
      <c r="I59" s="11"/>
      <c r="J59" s="8">
        <v>1.52</v>
      </c>
      <c r="K59" s="8"/>
      <c r="L59" s="8">
        <v>0.93</v>
      </c>
      <c r="M59" s="11"/>
      <c r="N59" s="11">
        <f t="shared" si="6"/>
        <v>2.4775999999999998</v>
      </c>
      <c r="O59" s="8"/>
      <c r="P59" s="11">
        <f t="shared" si="7"/>
        <v>1.0723684210526314</v>
      </c>
      <c r="Q59" s="11"/>
      <c r="R59" s="9" t="s">
        <v>57</v>
      </c>
    </row>
    <row r="60" spans="1:18" ht="30" customHeight="1" x14ac:dyDescent="0.15">
      <c r="A60" s="9" t="s">
        <v>97</v>
      </c>
      <c r="B60" s="8" t="s">
        <v>44</v>
      </c>
      <c r="C60" s="9" t="s">
        <v>111</v>
      </c>
      <c r="D60" s="10">
        <v>452</v>
      </c>
      <c r="E60" s="10">
        <v>155</v>
      </c>
      <c r="F60" s="10">
        <f t="shared" si="5"/>
        <v>303.5</v>
      </c>
      <c r="G60" s="8">
        <v>50</v>
      </c>
      <c r="H60" s="11">
        <v>1.66</v>
      </c>
      <c r="I60" s="11"/>
      <c r="J60" s="8">
        <v>1.58</v>
      </c>
      <c r="K60" s="8"/>
      <c r="L60" s="8">
        <v>0.9</v>
      </c>
      <c r="M60" s="11"/>
      <c r="N60" s="11">
        <f t="shared" si="6"/>
        <v>2.6227999999999998</v>
      </c>
      <c r="O60" s="8"/>
      <c r="P60" s="11">
        <f t="shared" si="7"/>
        <v>1.0506329113924049</v>
      </c>
      <c r="Q60" s="11"/>
      <c r="R60" s="9" t="s">
        <v>57</v>
      </c>
    </row>
    <row r="61" spans="1:18" ht="30" customHeight="1" x14ac:dyDescent="0.15">
      <c r="A61" s="9" t="s">
        <v>98</v>
      </c>
      <c r="B61" s="8" t="s">
        <v>102</v>
      </c>
      <c r="C61" s="9" t="s">
        <v>22</v>
      </c>
      <c r="D61" s="10">
        <v>350</v>
      </c>
      <c r="E61" s="10">
        <v>50</v>
      </c>
      <c r="F61" s="10">
        <f t="shared" si="5"/>
        <v>200</v>
      </c>
      <c r="G61" s="8">
        <v>50</v>
      </c>
      <c r="H61" s="11">
        <v>1.54</v>
      </c>
      <c r="I61" s="11"/>
      <c r="J61" s="8">
        <v>1.26</v>
      </c>
      <c r="K61" s="8"/>
      <c r="L61" s="8">
        <v>0.78</v>
      </c>
      <c r="M61" s="11"/>
      <c r="N61" s="11">
        <f t="shared" si="6"/>
        <v>1.9404000000000001</v>
      </c>
      <c r="O61" s="8"/>
      <c r="P61" s="11">
        <f t="shared" si="7"/>
        <v>1.2222222222222223</v>
      </c>
      <c r="Q61" s="11"/>
      <c r="R61" s="9" t="s">
        <v>57</v>
      </c>
    </row>
    <row r="62" spans="1:18" ht="30" customHeight="1" x14ac:dyDescent="0.15">
      <c r="A62" s="9" t="s">
        <v>99</v>
      </c>
      <c r="B62" s="8" t="s">
        <v>44</v>
      </c>
      <c r="C62" s="9" t="s">
        <v>22</v>
      </c>
      <c r="D62" s="10">
        <v>350</v>
      </c>
      <c r="E62" s="10">
        <v>50</v>
      </c>
      <c r="F62" s="10">
        <f t="shared" si="5"/>
        <v>200</v>
      </c>
      <c r="G62" s="8">
        <v>50</v>
      </c>
      <c r="H62" s="11">
        <v>1.57</v>
      </c>
      <c r="I62" s="11"/>
      <c r="J62" s="8">
        <v>1.46</v>
      </c>
      <c r="K62" s="8"/>
      <c r="L62" s="8">
        <v>0.9</v>
      </c>
      <c r="M62" s="11"/>
      <c r="N62" s="11">
        <f t="shared" si="6"/>
        <v>2.2922000000000002</v>
      </c>
      <c r="O62" s="8"/>
      <c r="P62" s="11">
        <f t="shared" si="7"/>
        <v>1.0753424657534247</v>
      </c>
      <c r="Q62" s="11"/>
      <c r="R62" s="9" t="s">
        <v>57</v>
      </c>
    </row>
    <row r="63" spans="1:18" ht="30" customHeight="1" x14ac:dyDescent="0.15">
      <c r="A63" s="9" t="s">
        <v>13</v>
      </c>
      <c r="B63" s="8" t="s">
        <v>44</v>
      </c>
      <c r="C63" s="9" t="s">
        <v>22</v>
      </c>
      <c r="D63" s="10">
        <v>350</v>
      </c>
      <c r="E63" s="10">
        <v>50</v>
      </c>
      <c r="F63" s="10">
        <f t="shared" si="5"/>
        <v>200</v>
      </c>
      <c r="G63" s="8">
        <v>50</v>
      </c>
      <c r="H63" s="11">
        <v>1.59</v>
      </c>
      <c r="I63" s="11"/>
      <c r="J63" s="8">
        <v>1.42</v>
      </c>
      <c r="K63" s="8"/>
      <c r="L63" s="8">
        <v>0.79</v>
      </c>
      <c r="M63" s="11"/>
      <c r="N63" s="11">
        <f t="shared" si="6"/>
        <v>2.2578</v>
      </c>
      <c r="O63" s="8"/>
      <c r="P63" s="11">
        <f t="shared" si="7"/>
        <v>1.119718309859155</v>
      </c>
      <c r="Q63" s="11"/>
      <c r="R63" s="9" t="s">
        <v>57</v>
      </c>
    </row>
    <row r="64" spans="1:18" ht="30" customHeight="1" x14ac:dyDescent="0.15">
      <c r="A64" s="9" t="s">
        <v>97</v>
      </c>
      <c r="B64" s="8" t="s">
        <v>44</v>
      </c>
      <c r="C64" s="9" t="s">
        <v>22</v>
      </c>
      <c r="D64" s="10">
        <v>350</v>
      </c>
      <c r="E64" s="10">
        <v>50</v>
      </c>
      <c r="F64" s="10">
        <f t="shared" si="5"/>
        <v>200</v>
      </c>
      <c r="G64" s="8">
        <v>50</v>
      </c>
      <c r="H64" s="11">
        <v>1.66</v>
      </c>
      <c r="I64" s="11"/>
      <c r="J64" s="8">
        <v>1.58</v>
      </c>
      <c r="K64" s="8"/>
      <c r="L64" s="8">
        <v>0.9</v>
      </c>
      <c r="M64" s="11"/>
      <c r="N64" s="11">
        <f t="shared" si="6"/>
        <v>2.6227999999999998</v>
      </c>
      <c r="O64" s="8"/>
      <c r="P64" s="11">
        <f t="shared" si="7"/>
        <v>1.0506329113924049</v>
      </c>
      <c r="Q64" s="11"/>
      <c r="R64" s="9" t="s">
        <v>57</v>
      </c>
    </row>
    <row r="65" spans="1:18" ht="30" customHeight="1" x14ac:dyDescent="0.15">
      <c r="A65" s="9" t="s">
        <v>97</v>
      </c>
      <c r="B65" s="8" t="s">
        <v>44</v>
      </c>
      <c r="C65" s="9" t="s">
        <v>22</v>
      </c>
      <c r="D65" s="10">
        <v>350</v>
      </c>
      <c r="E65" s="10">
        <v>50</v>
      </c>
      <c r="F65" s="10">
        <f t="shared" si="5"/>
        <v>200</v>
      </c>
      <c r="G65" s="8">
        <v>35</v>
      </c>
      <c r="H65" s="11">
        <v>1.62</v>
      </c>
      <c r="I65" s="11"/>
      <c r="J65" s="8">
        <v>1.49</v>
      </c>
      <c r="K65" s="8"/>
      <c r="L65" s="8">
        <v>0.88</v>
      </c>
      <c r="M65" s="11"/>
      <c r="N65" s="11">
        <f t="shared" si="6"/>
        <v>2.4138000000000002</v>
      </c>
      <c r="O65" s="8"/>
      <c r="P65" s="11">
        <f t="shared" si="7"/>
        <v>1.087248322147651</v>
      </c>
      <c r="Q65" s="11"/>
      <c r="R65" s="9" t="s">
        <v>57</v>
      </c>
    </row>
    <row r="66" spans="1:18" ht="30" customHeight="1" x14ac:dyDescent="0.15">
      <c r="A66" s="9" t="s">
        <v>97</v>
      </c>
      <c r="B66" s="8" t="s">
        <v>44</v>
      </c>
      <c r="C66" s="9" t="s">
        <v>22</v>
      </c>
      <c r="D66" s="10">
        <v>350</v>
      </c>
      <c r="E66" s="10">
        <v>50</v>
      </c>
      <c r="F66" s="10">
        <f t="shared" ref="F66:F69" si="8">MEDIAN(D66:E66)</f>
        <v>200</v>
      </c>
      <c r="G66" s="8">
        <v>35</v>
      </c>
      <c r="H66" s="11">
        <v>1.62</v>
      </c>
      <c r="I66" s="11"/>
      <c r="J66" s="8">
        <v>1.49</v>
      </c>
      <c r="K66" s="8"/>
      <c r="L66" s="8">
        <v>0.88</v>
      </c>
      <c r="M66" s="11"/>
      <c r="N66" s="11">
        <f t="shared" si="6"/>
        <v>2.4138000000000002</v>
      </c>
      <c r="O66" s="8"/>
      <c r="P66" s="11">
        <f t="shared" si="7"/>
        <v>1.087248322147651</v>
      </c>
      <c r="Q66" s="11"/>
      <c r="R66" s="9" t="s">
        <v>57</v>
      </c>
    </row>
    <row r="67" spans="1:18" ht="30" customHeight="1" x14ac:dyDescent="0.15">
      <c r="A67" s="9" t="s">
        <v>13</v>
      </c>
      <c r="B67" s="8" t="s">
        <v>44</v>
      </c>
      <c r="C67" s="9" t="s">
        <v>22</v>
      </c>
      <c r="D67" s="10">
        <v>350</v>
      </c>
      <c r="E67" s="10">
        <v>50</v>
      </c>
      <c r="F67" s="10">
        <f t="shared" si="8"/>
        <v>200</v>
      </c>
      <c r="G67" s="8">
        <v>35</v>
      </c>
      <c r="H67" s="11">
        <v>1.65</v>
      </c>
      <c r="I67" s="11"/>
      <c r="J67" s="8">
        <v>1.44</v>
      </c>
      <c r="K67" s="8"/>
      <c r="L67" s="8">
        <v>0.86</v>
      </c>
      <c r="M67" s="8"/>
      <c r="N67" s="11">
        <f t="shared" si="6"/>
        <v>2.3759999999999999</v>
      </c>
      <c r="O67" s="8"/>
      <c r="P67" s="11">
        <f t="shared" si="7"/>
        <v>1.1458333333333333</v>
      </c>
      <c r="Q67" s="11"/>
      <c r="R67" s="9" t="s">
        <v>57</v>
      </c>
    </row>
    <row r="68" spans="1:18" ht="30" customHeight="1" x14ac:dyDescent="0.15">
      <c r="A68" s="9" t="s">
        <v>24</v>
      </c>
      <c r="B68" s="8" t="s">
        <v>44</v>
      </c>
      <c r="C68" s="9" t="s">
        <v>22</v>
      </c>
      <c r="D68" s="10">
        <v>350</v>
      </c>
      <c r="E68" s="10">
        <v>50</v>
      </c>
      <c r="F68" s="10">
        <f t="shared" si="8"/>
        <v>200</v>
      </c>
      <c r="G68" s="8">
        <v>15</v>
      </c>
      <c r="H68" s="11">
        <v>1.62</v>
      </c>
      <c r="I68" s="11"/>
      <c r="J68" s="8">
        <v>1.38</v>
      </c>
      <c r="K68" s="8"/>
      <c r="L68" s="8">
        <v>0.82</v>
      </c>
      <c r="M68" s="8"/>
      <c r="N68" s="11">
        <f t="shared" si="6"/>
        <v>2.2355999999999998</v>
      </c>
      <c r="O68" s="8"/>
      <c r="P68" s="11">
        <f t="shared" si="7"/>
        <v>1.173913043478261</v>
      </c>
      <c r="Q68" s="8"/>
      <c r="R68" s="9" t="s">
        <v>57</v>
      </c>
    </row>
    <row r="69" spans="1:18" ht="30" customHeight="1" x14ac:dyDescent="0.15">
      <c r="A69" s="13" t="s">
        <v>100</v>
      </c>
      <c r="B69" s="12" t="s">
        <v>44</v>
      </c>
      <c r="C69" s="13" t="s">
        <v>22</v>
      </c>
      <c r="D69" s="20">
        <v>350</v>
      </c>
      <c r="E69" s="20">
        <v>50</v>
      </c>
      <c r="F69" s="20">
        <f t="shared" si="8"/>
        <v>200</v>
      </c>
      <c r="G69" s="12">
        <v>20</v>
      </c>
      <c r="H69" s="14">
        <v>1.75</v>
      </c>
      <c r="I69" s="14"/>
      <c r="J69" s="12">
        <v>1.5</v>
      </c>
      <c r="K69" s="12"/>
      <c r="L69" s="12">
        <v>0.92</v>
      </c>
      <c r="M69" s="12"/>
      <c r="N69" s="14">
        <f t="shared" si="6"/>
        <v>2.625</v>
      </c>
      <c r="O69" s="12"/>
      <c r="P69" s="14">
        <f t="shared" si="7"/>
        <v>1.1666666666666667</v>
      </c>
      <c r="Q69" s="12"/>
      <c r="R69" s="13" t="s">
        <v>57</v>
      </c>
    </row>
    <row r="70" spans="1:18" x14ac:dyDescent="0.15">
      <c r="A70" s="16"/>
      <c r="D70" s="21"/>
      <c r="E70" s="21"/>
      <c r="F70" s="21"/>
      <c r="I70" s="17"/>
    </row>
    <row r="71" spans="1:18" x14ac:dyDescent="0.15">
      <c r="A71" s="16"/>
      <c r="D71" s="21"/>
      <c r="E71" s="21"/>
      <c r="F71" s="21"/>
      <c r="I71" s="17"/>
    </row>
    <row r="72" spans="1:18" x14ac:dyDescent="0.15">
      <c r="A72" s="16"/>
      <c r="D72" s="21"/>
      <c r="E72" s="21"/>
      <c r="F72" s="21"/>
      <c r="I72" s="17"/>
    </row>
    <row r="73" spans="1:18" x14ac:dyDescent="0.15">
      <c r="A73" s="16"/>
      <c r="D73" s="21"/>
      <c r="E73" s="21"/>
      <c r="F73" s="21"/>
      <c r="I73" s="17"/>
    </row>
    <row r="74" spans="1:18" x14ac:dyDescent="0.15">
      <c r="A74" s="16"/>
      <c r="D74" s="21"/>
      <c r="E74" s="21"/>
      <c r="F74" s="21"/>
      <c r="H74" s="17"/>
      <c r="I74" s="17"/>
    </row>
    <row r="75" spans="1:18" x14ac:dyDescent="0.15">
      <c r="A75" s="16"/>
      <c r="D75" s="21"/>
      <c r="E75" s="21"/>
      <c r="F75" s="21"/>
      <c r="H75" s="17"/>
      <c r="I75" s="17"/>
    </row>
    <row r="76" spans="1:18" x14ac:dyDescent="0.15">
      <c r="A76" s="16"/>
      <c r="D76" s="21"/>
      <c r="E76" s="21"/>
      <c r="F76" s="21"/>
      <c r="I76" s="17"/>
    </row>
    <row r="77" spans="1:18" x14ac:dyDescent="0.15">
      <c r="A77" s="16"/>
      <c r="D77" s="21"/>
      <c r="E77" s="21"/>
      <c r="F77" s="21"/>
      <c r="I77" s="17"/>
    </row>
    <row r="78" spans="1:18" x14ac:dyDescent="0.15">
      <c r="A78" s="16"/>
      <c r="D78" s="21"/>
      <c r="E78" s="21"/>
      <c r="F78" s="21"/>
      <c r="I78" s="17"/>
    </row>
    <row r="79" spans="1:18" x14ac:dyDescent="0.15">
      <c r="A79" s="16"/>
      <c r="D79" s="21"/>
      <c r="E79" s="21"/>
      <c r="F79" s="21"/>
      <c r="I79" s="17"/>
    </row>
    <row r="80" spans="1:18" x14ac:dyDescent="0.15">
      <c r="A80" s="16"/>
      <c r="D80" s="21"/>
      <c r="E80" s="21"/>
      <c r="F80" s="21"/>
      <c r="I80" s="17"/>
    </row>
    <row r="81" spans="1:17" x14ac:dyDescent="0.15">
      <c r="A81" s="16"/>
      <c r="D81" s="21"/>
      <c r="E81" s="21"/>
      <c r="F81" s="21"/>
    </row>
    <row r="82" spans="1:17" s="16" customFormat="1" x14ac:dyDescent="0.15">
      <c r="A82" s="3"/>
      <c r="B82" s="3"/>
      <c r="D82" s="21"/>
      <c r="E82" s="21"/>
      <c r="F82" s="21"/>
      <c r="G82" s="3"/>
      <c r="H82" s="17"/>
      <c r="I82" s="17"/>
      <c r="J82" s="17"/>
      <c r="K82" s="17"/>
      <c r="L82" s="17"/>
      <c r="M82" s="17"/>
      <c r="N82" s="17"/>
      <c r="O82" s="17"/>
      <c r="P82" s="17"/>
      <c r="Q82" s="17"/>
    </row>
    <row r="83" spans="1:17" s="16" customFormat="1" x14ac:dyDescent="0.15">
      <c r="A83" s="3"/>
      <c r="B83" s="3"/>
      <c r="D83" s="21"/>
      <c r="E83" s="21"/>
      <c r="F83" s="21"/>
      <c r="G83" s="3"/>
      <c r="H83" s="17"/>
      <c r="I83" s="3"/>
      <c r="J83" s="3"/>
      <c r="K83" s="3"/>
      <c r="L83" s="3"/>
      <c r="M83" s="17"/>
      <c r="N83" s="17"/>
      <c r="O83" s="17"/>
      <c r="P83" s="17"/>
      <c r="Q83" s="17"/>
    </row>
    <row r="84" spans="1:17" s="16" customFormat="1" x14ac:dyDescent="0.15">
      <c r="A84" s="3"/>
      <c r="B84" s="3"/>
      <c r="D84" s="21"/>
      <c r="E84" s="21"/>
      <c r="F84" s="21"/>
      <c r="G84" s="3"/>
      <c r="H84" s="17"/>
      <c r="I84" s="3"/>
      <c r="J84" s="3"/>
      <c r="K84" s="3"/>
      <c r="L84" s="3"/>
      <c r="M84" s="17"/>
      <c r="N84" s="17"/>
      <c r="O84" s="17"/>
      <c r="P84" s="17"/>
      <c r="Q84" s="17"/>
    </row>
    <row r="85" spans="1:17" s="16" customFormat="1" x14ac:dyDescent="0.15">
      <c r="A85" s="3"/>
      <c r="B85" s="3"/>
      <c r="D85" s="21"/>
      <c r="E85" s="21"/>
      <c r="F85" s="21"/>
      <c r="G85" s="3"/>
      <c r="H85" s="17"/>
      <c r="I85" s="17"/>
      <c r="J85" s="17"/>
      <c r="K85" s="17"/>
      <c r="L85" s="17"/>
      <c r="M85" s="17"/>
      <c r="N85" s="17"/>
      <c r="O85" s="17"/>
      <c r="P85" s="17"/>
      <c r="Q85" s="17"/>
    </row>
    <row r="86" spans="1:17" s="16" customFormat="1" x14ac:dyDescent="0.15">
      <c r="A86" s="3"/>
      <c r="B86" s="3"/>
      <c r="D86" s="21"/>
      <c r="E86" s="21"/>
      <c r="F86" s="21"/>
      <c r="G86" s="3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7" spans="1:17" s="16" customFormat="1" x14ac:dyDescent="0.15">
      <c r="A87" s="3"/>
      <c r="B87" s="3"/>
      <c r="D87" s="21"/>
      <c r="E87" s="21"/>
      <c r="F87" s="21"/>
      <c r="G87" s="3"/>
      <c r="H87" s="17"/>
      <c r="I87" s="17"/>
      <c r="J87" s="17"/>
      <c r="K87" s="17"/>
      <c r="L87" s="17"/>
      <c r="M87" s="17"/>
      <c r="N87" s="17"/>
      <c r="O87" s="17"/>
      <c r="P87" s="17"/>
      <c r="Q87" s="17"/>
    </row>
    <row r="88" spans="1:17" s="16" customFormat="1" x14ac:dyDescent="0.15">
      <c r="A88" s="3"/>
      <c r="B88" s="3"/>
      <c r="D88" s="21"/>
      <c r="E88" s="21"/>
      <c r="F88" s="21"/>
      <c r="G88" s="3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17" s="16" customFormat="1" x14ac:dyDescent="0.15">
      <c r="A89" s="3"/>
      <c r="B89" s="3"/>
      <c r="D89" s="21"/>
      <c r="E89" s="21"/>
      <c r="F89" s="21"/>
      <c r="G89" s="3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7" s="16" customFormat="1" x14ac:dyDescent="0.15">
      <c r="A90" s="3"/>
      <c r="B90" s="3"/>
      <c r="D90" s="21"/>
      <c r="E90" s="21"/>
      <c r="F90" s="21"/>
      <c r="G90" s="3"/>
      <c r="H90" s="17"/>
      <c r="I90" s="17"/>
      <c r="J90" s="17"/>
      <c r="K90" s="17"/>
      <c r="L90" s="17"/>
      <c r="M90" s="17"/>
      <c r="N90" s="17"/>
      <c r="O90" s="17"/>
      <c r="P90" s="17"/>
      <c r="Q90" s="17"/>
    </row>
    <row r="91" spans="1:17" s="16" customFormat="1" x14ac:dyDescent="0.15">
      <c r="A91" s="3"/>
      <c r="B91" s="3"/>
      <c r="D91" s="3"/>
      <c r="E91" s="3"/>
      <c r="F91" s="3"/>
      <c r="G91" s="3"/>
      <c r="H91" s="17"/>
      <c r="I91" s="17"/>
      <c r="J91" s="17"/>
      <c r="K91" s="17"/>
      <c r="L91" s="17"/>
      <c r="M91" s="17"/>
      <c r="N91" s="17"/>
      <c r="O91" s="17"/>
      <c r="P91" s="17"/>
      <c r="Q91" s="17"/>
    </row>
    <row r="92" spans="1:17" s="16" customFormat="1" x14ac:dyDescent="0.15">
      <c r="A92" s="3"/>
      <c r="B92" s="3"/>
      <c r="D92" s="3"/>
      <c r="E92" s="3"/>
      <c r="F92" s="3"/>
      <c r="G92" s="3"/>
      <c r="H92" s="17"/>
      <c r="I92" s="17"/>
      <c r="J92" s="17"/>
      <c r="K92" s="17"/>
      <c r="L92" s="17"/>
      <c r="M92" s="17"/>
      <c r="N92" s="17"/>
      <c r="O92" s="17"/>
      <c r="P92" s="17"/>
      <c r="Q92" s="17"/>
    </row>
  </sheetData>
  <sortState ref="A2:W98">
    <sortCondition descending="1" ref="F2:F98"/>
  </sortState>
  <phoneticPr fontId="2"/>
  <pageMargins left="0.7" right="0.7" top="0.75" bottom="0.75" header="0.3" footer="0.3"/>
  <pageSetup paperSize="9" scale="3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付録S3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Nasu</dc:creator>
  <cp:lastModifiedBy>harada</cp:lastModifiedBy>
  <cp:lastPrinted>2018-02-18T07:32:58Z</cp:lastPrinted>
  <dcterms:created xsi:type="dcterms:W3CDTF">2018-02-05T04:38:58Z</dcterms:created>
  <dcterms:modified xsi:type="dcterms:W3CDTF">2018-07-18T03:01:53Z</dcterms:modified>
</cp:coreProperties>
</file>